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ne\Desktop\Site\"/>
    </mc:Choice>
  </mc:AlternateContent>
  <xr:revisionPtr revIDLastSave="0" documentId="13_ncr:1_{739A40A3-E0C4-4D3A-BAF7-961787C75CE6}" xr6:coauthVersionLast="47" xr6:coauthVersionMax="47" xr10:uidLastSave="{00000000-0000-0000-0000-000000000000}"/>
  <bookViews>
    <workbookView xWindow="-108" yWindow="-108" windowWidth="23256" windowHeight="12576" tabRatio="624" xr2:uid="{00000000-000D-0000-FFFF-FFFF00000000}"/>
  </bookViews>
  <sheets>
    <sheet name="MAPA CONTROLE-PF" sheetId="7" r:id="rId1"/>
    <sheet name="Planilha1" sheetId="5" state="hidden" r:id="rId2"/>
  </sheets>
  <definedNames>
    <definedName name="_xlnm.Print_Area" localSheetId="0">'MAPA CONTROLE-PF'!$A$1:$X$37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5" i="7" l="1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14" i="7" l="1"/>
  <c r="I14" i="7"/>
  <c r="L15" i="7"/>
  <c r="L14" i="7"/>
  <c r="I15" i="7"/>
  <c r="I16" i="7"/>
  <c r="L16" i="7"/>
  <c r="I17" i="7"/>
  <c r="L17" i="7"/>
  <c r="I19" i="7"/>
  <c r="L19" i="7"/>
  <c r="I20" i="7"/>
  <c r="L20" i="7"/>
  <c r="I21" i="7"/>
  <c r="L21" i="7"/>
  <c r="I22" i="7"/>
  <c r="L22" i="7"/>
  <c r="I23" i="7"/>
  <c r="L23" i="7"/>
  <c r="I24" i="7"/>
  <c r="L24" i="7"/>
  <c r="I25" i="7"/>
  <c r="L25" i="7"/>
  <c r="I26" i="7"/>
  <c r="L26" i="7"/>
  <c r="I27" i="7"/>
  <c r="L27" i="7"/>
  <c r="I28" i="7"/>
  <c r="L28" i="7"/>
  <c r="I29" i="7"/>
  <c r="L29" i="7"/>
  <c r="I30" i="7"/>
  <c r="L30" i="7"/>
  <c r="I31" i="7"/>
  <c r="L31" i="7"/>
  <c r="I32" i="7"/>
  <c r="L32" i="7"/>
  <c r="I33" i="7"/>
  <c r="L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Verônica</author>
  </authors>
  <commentList>
    <comment ref="B8" authorId="0" shapeId="0" xr:uid="{CA81D648-F65F-4FED-8C86-1ACF33D7B22E}">
      <text>
        <r>
          <rPr>
            <sz val="10"/>
            <color indexed="81"/>
            <rFont val="Calibri"/>
            <family val="2"/>
          </rPr>
          <t>Selecione o PQC (a lista está de acordo com o Certificado de Licença de Funcionamento (CLF) do IQ no site da Polícia  Federal).</t>
        </r>
      </text>
    </comment>
    <comment ref="F8" authorId="0" shapeId="0" xr:uid="{5FB66A9D-8068-4FBE-865A-2B82EAA8D855}">
      <text>
        <r>
          <rPr>
            <sz val="10"/>
            <color indexed="81"/>
            <rFont val="Calibri"/>
            <family val="2"/>
          </rPr>
          <t>Selecione.</t>
        </r>
      </text>
    </comment>
    <comment ref="G8" authorId="0" shapeId="0" xr:uid="{A69170ED-6C2A-4616-97FE-B8E9E5EA247E}">
      <text>
        <r>
          <rPr>
            <sz val="10"/>
            <color indexed="81"/>
            <rFont val="Calibri"/>
            <family val="2"/>
          </rPr>
          <t>Inserir a “Concentração” constante na documentação do PQC (em uma das colunas apenas); se for “Faixa de Concentração”, inserir o valor máximo e o mínimo.</t>
        </r>
      </text>
    </comment>
    <comment ref="J8" authorId="0" shapeId="0" xr:uid="{F9163868-6CD4-40A8-822D-D5C6B358C3D5}">
      <text>
        <r>
          <rPr>
            <sz val="10"/>
            <color indexed="81"/>
            <rFont val="Calibri"/>
            <family val="2"/>
          </rPr>
          <t>Inserir a “Densidade” constante na documentação do PQC (em uma das colunas apenas); se for “Faixa de Densidade”, inserir o valor máximo e o mínimo.</t>
        </r>
      </text>
    </comment>
    <comment ref="P10" authorId="0" shapeId="0" xr:uid="{41ECFF46-4F62-4057-AADF-651A451C3FAD}">
      <text>
        <r>
          <rPr>
            <sz val="10"/>
            <color indexed="81"/>
            <rFont val="Calibri"/>
            <family val="2"/>
          </rPr>
          <t>Se houve aquisição no mês base, especifique informações pertinentes no campo "Observações" (Nº de processo SEI-UFRJ; Se houve SAÍDA do produto como Resíduo etc.).</t>
        </r>
      </text>
    </comment>
  </commentList>
</comments>
</file>

<file path=xl/sharedStrings.xml><?xml version="1.0" encoding="utf-8"?>
<sst xmlns="http://schemas.openxmlformats.org/spreadsheetml/2006/main" count="196" uniqueCount="161">
  <si>
    <t>Junho</t>
  </si>
  <si>
    <t>MOVIMENTAÇÃO DO ESTOQUE</t>
  </si>
  <si>
    <t>Estoque Anterior</t>
  </si>
  <si>
    <t>Consumo</t>
  </si>
  <si>
    <t>Data de Consumo</t>
  </si>
  <si>
    <t>Estoque Atual</t>
  </si>
  <si>
    <t>L</t>
  </si>
  <si>
    <t>kg</t>
  </si>
  <si>
    <t>SIM</t>
  </si>
  <si>
    <t>Média</t>
  </si>
  <si>
    <t>Máx.</t>
  </si>
  <si>
    <t>Mín.</t>
  </si>
  <si>
    <t>Compra</t>
  </si>
  <si>
    <t>Tipo</t>
  </si>
  <si>
    <t>Quantidade</t>
  </si>
  <si>
    <t>Ano base:</t>
  </si>
  <si>
    <t>Janeiro</t>
  </si>
  <si>
    <t>Fevereiro</t>
  </si>
  <si>
    <t>Março</t>
  </si>
  <si>
    <t>Abril</t>
  </si>
  <si>
    <t>Maio</t>
  </si>
  <si>
    <t>Julho</t>
  </si>
  <si>
    <t>Agosto</t>
  </si>
  <si>
    <t>Setembro</t>
  </si>
  <si>
    <t>Outubro</t>
  </si>
  <si>
    <t>Novembro</t>
  </si>
  <si>
    <t>Dezembro</t>
  </si>
  <si>
    <t>Orçamento Participativo</t>
  </si>
  <si>
    <t>Houve</t>
  </si>
  <si>
    <t>NÃO</t>
  </si>
  <si>
    <t>Nota Fiscal</t>
  </si>
  <si>
    <t xml:space="preserve">Nº </t>
  </si>
  <si>
    <t>Data de Emissão</t>
  </si>
  <si>
    <t>000.000.000</t>
  </si>
  <si>
    <t>Mês base:</t>
  </si>
  <si>
    <t>2903.15.00 / 1,2-DICLOROETANO</t>
  </si>
  <si>
    <t>2914.31.00 / 1-FENIL-2-PROPANONA</t>
  </si>
  <si>
    <t>2932.92.00 / 3,4-METILENODIOXIFENIL-2-PROPANONA</t>
  </si>
  <si>
    <t>2915.31.00 / ACETATO DE ETILA</t>
  </si>
  <si>
    <t>2914.11.00 / ACETONA</t>
  </si>
  <si>
    <t>2915.21.00 / ÁCIDO ACÉTICO</t>
  </si>
  <si>
    <t>2922.43.00 / ÁCIDO ANTRANÍLICO</t>
  </si>
  <si>
    <t>2916.31.10 / ÁCIDO BENZÓICO</t>
  </si>
  <si>
    <t>2810.00.10 / ÁCIDO BÓRICO</t>
  </si>
  <si>
    <t>2811.19.90 / ÁCIDO BROMÍDRICO</t>
  </si>
  <si>
    <t>2806.20.00 / ÁCIDO CLOROSSULFÔNICO</t>
  </si>
  <si>
    <t>2806.10.10 / ÁCIDO CLORÍDRICO (Estado Gasoso ou Liquefeito)</t>
  </si>
  <si>
    <t>2806.10.20 / ÁCIDO CLORÍDRICO (Solução Aquosa)</t>
  </si>
  <si>
    <t>2916.34.00 / ÁCIDO FENILACÉTICO</t>
  </si>
  <si>
    <t>2915.11.00 / ÁCIDO FÓRMICO</t>
  </si>
  <si>
    <t>2811.19.90 / ÁCIDO HIPOFOSFOROSO</t>
  </si>
  <si>
    <t>2811.19.90 / ÁCIDO IODÍDRICO</t>
  </si>
  <si>
    <t>2939.63.00 / ÁCIDO LISÉRGICO</t>
  </si>
  <si>
    <t>2924.23.00 / ÁCIDO N-ACETILANTRANÍLICO</t>
  </si>
  <si>
    <t>2807.00.10 / ÁCIDO SULFÚRICO</t>
  </si>
  <si>
    <t>2807.00.20 / ÁCIDO SULFÚRICO FUMANTE (OLEUM)</t>
  </si>
  <si>
    <t>2933.39.99 / AMINOPIRINA</t>
  </si>
  <si>
    <t>2915.24.00 / ANIDRIDO ACÉTICO</t>
  </si>
  <si>
    <t>2915.90.90 / ANIDRIDO PROPIÔNICO</t>
  </si>
  <si>
    <t>2922.49.90 / BENZOCAÍNA</t>
  </si>
  <si>
    <t>2836.40.00 / BICARBONATO DE POTÁSSIO</t>
  </si>
  <si>
    <t>2850.00.90 / BOROHIDRETO DE SÓDIO</t>
  </si>
  <si>
    <t>2903.99.21 / BROMOBENZENO</t>
  </si>
  <si>
    <t>2921.19.39 / BUTILAMINA</t>
  </si>
  <si>
    <t>2939.30.10 / CAFEÍNA</t>
  </si>
  <si>
    <t>2939.30.20 / CAFEÍNA (SAIS)</t>
  </si>
  <si>
    <t>2827.10.00 / CLORETO DE AMÔNIO</t>
  </si>
  <si>
    <t>2852.10.14 / CLORETO DE MERCÚRIO II</t>
  </si>
  <si>
    <t>2827.39.99 / CLORETO DE MERCÚRIO II (OUTROS)</t>
  </si>
  <si>
    <t>2903.12.00 / CLORETO DE METILENO</t>
  </si>
  <si>
    <t>2903.13.00 / CLOROFÓRMIO</t>
  </si>
  <si>
    <t>2841.50.12 / CROMATO DE POTÁSSIO</t>
  </si>
  <si>
    <t>2841.50.14 / DICROMATO DE POTÁSSIO</t>
  </si>
  <si>
    <t>2841.30.00 / DICROMATO DE SÓDIO</t>
  </si>
  <si>
    <t>2933.11.12 / DIPIRONA (Magnopirol ("dipirona magnésica"))</t>
  </si>
  <si>
    <t>2933.11.19 / DIPIRONA (OUTROS)</t>
  </si>
  <si>
    <t>2933.11.11 / DIPIRONA</t>
  </si>
  <si>
    <t>2939.41.00 / EFEDRINA</t>
  </si>
  <si>
    <t>2939.61.00 / ERGOMETRINA</t>
  </si>
  <si>
    <t>2939.49.00 / ETAEFEDRINA</t>
  </si>
  <si>
    <t>2909.44.11 / ÉTER ETÍLICO</t>
  </si>
  <si>
    <t>2909.11.00 / ÉTER ETÍLICO (Éter Dietílico (Óxido de Dietila))</t>
  </si>
  <si>
    <t>2921.19.11 / ETILAMINA</t>
  </si>
  <si>
    <t>2924.29.19 / FENACETINA</t>
  </si>
  <si>
    <t>2922.19.99 / FENILETANOLAMINA</t>
  </si>
  <si>
    <t>2924.19.29 / FORMAMIDA</t>
  </si>
  <si>
    <t>2915.12.90 / FORMIATO DE AMÔNIO</t>
  </si>
  <si>
    <t>2804.70.20 / FÓSFORO VERMELHO</t>
  </si>
  <si>
    <t>2850.00.90 / HIDRETO DE ALUMÍNIO E LÍTIO</t>
  </si>
  <si>
    <t>2814.20.00 / HIDRÓXIDO DE AMÔNIO</t>
  </si>
  <si>
    <t>2825.10.20 / HIDROXILAMINA</t>
  </si>
  <si>
    <t>2932.91.00 / ISOSAFROL</t>
  </si>
  <si>
    <t>2924.29.14 / LIDOCAÍNA</t>
  </si>
  <si>
    <t>2905.43.00 / MANITOL</t>
  </si>
  <si>
    <t>2921.11.11 / METILAMINA</t>
  </si>
  <si>
    <t>2921.11.12 / METILAMINA (SAIS)</t>
  </si>
  <si>
    <t>2939.69.19 / METILERGOMETRINA</t>
  </si>
  <si>
    <t>2939.69.11 / METILERGOMETRINA (Maleato de Metilergometrina)</t>
  </si>
  <si>
    <t>2914.12.00 / METILETILCETONA</t>
  </si>
  <si>
    <t>2904.20.70 / NITROETANO</t>
  </si>
  <si>
    <t>2939.49.00 / N-METILEFEDRINA</t>
  </si>
  <si>
    <t>2924.19.21 / N-METILFORMAMIDA</t>
  </si>
  <si>
    <t>2939.49.00 / N-METILPSEUDOEFEDRINA</t>
  </si>
  <si>
    <t>3301.29.90 / ÓLEO DE SASSAFRÁS e outros CONTENDO SAFROL</t>
  </si>
  <si>
    <t>2812.14.00 / PENTACLORETO DE FÓSFORO</t>
  </si>
  <si>
    <t>2841.61.00 / PERMANGANATO DE POTÁSSIO</t>
  </si>
  <si>
    <t>2933.32.00 / PIPERIDINA</t>
  </si>
  <si>
    <t>2932.93.00 / PIPERONAL</t>
  </si>
  <si>
    <t>2922.49.90 / PROCAÍNA</t>
  </si>
  <si>
    <t>2939.42.00 / PSEUDOEFEDRINA</t>
  </si>
  <si>
    <t>2932.94.00 / SAFROL</t>
  </si>
  <si>
    <t>Aquisição de PQC no Mês Base</t>
  </si>
  <si>
    <t>000.000.001</t>
  </si>
  <si>
    <t>000.000.002</t>
  </si>
  <si>
    <t>Unidade (kg ou L)</t>
  </si>
  <si>
    <t>Concentração     (%)</t>
  </si>
  <si>
    <t>Densidade (kg/L)</t>
  </si>
  <si>
    <t>Departamento de Química Analítica</t>
  </si>
  <si>
    <t>SEI-Processo: 200779/2024-10</t>
  </si>
  <si>
    <t>SEI- Processo: 123456/2024-00</t>
  </si>
  <si>
    <t>[1] De acordo com o Certificado de Licença de Funcionamento (CLF) do IQ (site da Polícia Federal).</t>
  </si>
  <si>
    <t>Nº DE NCM / NOME DO PRODUTO CONTROLADO [1]</t>
  </si>
  <si>
    <t>[2] Insira o n° do processo SEI no campo observações.</t>
  </si>
  <si>
    <t>OBSERVAÇÃO [3]</t>
  </si>
  <si>
    <t>[3] Informar se houve saída do produto como resíduo, transferência ou doação, com os seus respectivos números de processo.</t>
  </si>
  <si>
    <t>MAPA DE CONTROLE MENSAL - PRODUTOS CONTROLADOS/POLÍCIA FEDERAL</t>
  </si>
  <si>
    <t>Sigla do Laboratório:</t>
  </si>
  <si>
    <t>Unidade:</t>
  </si>
  <si>
    <t>Departamento de Bioquímica</t>
  </si>
  <si>
    <t>Departamento de Química Inorgânica</t>
  </si>
  <si>
    <t>Departamento de Físico-Química</t>
  </si>
  <si>
    <t>Departamento de Química Orgânica</t>
  </si>
  <si>
    <t>Polo de Química</t>
  </si>
  <si>
    <t>Laboratório de Bioetanol</t>
  </si>
  <si>
    <t>Outro</t>
  </si>
  <si>
    <t>Polo de Xistoquímica</t>
  </si>
  <si>
    <t>Responsavel Pelo PQC:</t>
  </si>
  <si>
    <t>Extraorçamentário</t>
  </si>
  <si>
    <t>Origem do Recurso</t>
  </si>
  <si>
    <t>Instituto de Química / CCMN - UFRJ</t>
  </si>
  <si>
    <t>Departamento/Setor do Servidor:</t>
  </si>
  <si>
    <t>OP</t>
  </si>
  <si>
    <t>OP+Extra</t>
  </si>
  <si>
    <t>Extra</t>
  </si>
  <si>
    <t>Nº da Sala:</t>
  </si>
  <si>
    <t>Recurso das Aquisições:</t>
  </si>
  <si>
    <t>NA</t>
  </si>
  <si>
    <t>OP e Extra</t>
  </si>
  <si>
    <t>Outro:</t>
  </si>
  <si>
    <t>Localização do Lab:</t>
  </si>
  <si>
    <t>Bloco A/CT</t>
  </si>
  <si>
    <t>Legenda: NA = Não se aplica; OP = Orçamento Participativo; Extra = Extraorçamentário.</t>
  </si>
  <si>
    <t>Doação (Receb)</t>
  </si>
  <si>
    <t>Transferência (Receb)</t>
  </si>
  <si>
    <t>SEI - Processo: 333333/2024-11</t>
  </si>
  <si>
    <t>Prof. Fulano de Tal</t>
  </si>
  <si>
    <t>LABWXZ</t>
  </si>
  <si>
    <t>CSQIQ-PL-3.6-620.0 (13/09/2024)</t>
  </si>
  <si>
    <t>Consumo não houve; 5 L do estoque foram TRANSFERIDOS (SAÍDA; SEI-Processo: 100340/2024-55).</t>
  </si>
  <si>
    <t>2902.30.00 / TOLUENO (OUTROS)</t>
  </si>
  <si>
    <t>2707.20.00 / TOLUENO (TOLUOL)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</si>
</sst>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d/mmm"/>
    <numFmt numFmtId="165" formatCode="0.000"/>
    <numFmt numFmtId="166" formatCode="dd/mm/yy"/>
    <numFmt numFmtId="167" formatCode="0.0"/>
  </numFmts>
  <fonts count="18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indexed="81"/>
      <name val="Calibri"/>
      <family val="2"/>
    </font>
    <font>
      <b/>
      <sz val="14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98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16" fillId="3" borderId="6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/>
    <xf numFmtId="0" fontId="15" fillId="3" borderId="2" xfId="0" applyFont="1" applyFill="1" applyBorder="1" applyAlignment="1">
      <alignment horizontal="left" indent="1"/>
    </xf>
    <xf numFmtId="0" fontId="15" fillId="3" borderId="2" xfId="0" applyFont="1" applyFill="1" applyBorder="1" applyAlignment="1">
      <alignment horizontal="left" indent="4"/>
    </xf>
    <xf numFmtId="0" fontId="0" fillId="3" borderId="3" xfId="0" applyFill="1" applyBorder="1"/>
    <xf numFmtId="0" fontId="0" fillId="3" borderId="5" xfId="0" applyFill="1" applyBorder="1"/>
    <xf numFmtId="0" fontId="16" fillId="3" borderId="0" xfId="0" applyFont="1" applyFill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0" fontId="6" fillId="3" borderId="6" xfId="0" applyFont="1" applyFill="1" applyBorder="1"/>
    <xf numFmtId="0" fontId="3" fillId="3" borderId="6" xfId="0" applyFont="1" applyFill="1" applyBorder="1"/>
    <xf numFmtId="0" fontId="12" fillId="3" borderId="6" xfId="0" applyFont="1" applyFill="1" applyBorder="1"/>
    <xf numFmtId="0" fontId="8" fillId="3" borderId="6" xfId="0" applyFont="1" applyFill="1" applyBorder="1"/>
    <xf numFmtId="0" fontId="4" fillId="3" borderId="0" xfId="0" applyFont="1" applyFill="1" applyAlignment="1">
      <alignment horizontal="left" vertical="center"/>
    </xf>
    <xf numFmtId="0" fontId="16" fillId="0" borderId="0" xfId="0" applyFont="1"/>
    <xf numFmtId="0" fontId="15" fillId="3" borderId="0" xfId="0" applyFont="1" applyFill="1" applyAlignment="1">
      <alignment horizontal="left" indent="1"/>
    </xf>
    <xf numFmtId="0" fontId="16" fillId="3" borderId="0" xfId="0" applyFont="1" applyFill="1"/>
    <xf numFmtId="0" fontId="15" fillId="3" borderId="0" xfId="0" applyFont="1" applyFill="1" applyAlignment="1">
      <alignment horizontal="left" indent="4"/>
    </xf>
    <xf numFmtId="0" fontId="15" fillId="3" borderId="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5" fillId="3" borderId="0" xfId="0" applyFont="1" applyFill="1"/>
    <xf numFmtId="0" fontId="16" fillId="3" borderId="5" xfId="0" applyFont="1" applyFill="1" applyBorder="1"/>
    <xf numFmtId="49" fontId="6" fillId="3" borderId="6" xfId="0" applyNumberFormat="1" applyFont="1" applyFill="1" applyBorder="1"/>
    <xf numFmtId="49" fontId="8" fillId="3" borderId="6" xfId="0" applyNumberFormat="1" applyFont="1" applyFill="1" applyBorder="1"/>
    <xf numFmtId="0" fontId="4" fillId="3" borderId="11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/>
      <protection locked="0"/>
    </xf>
    <xf numFmtId="167" fontId="8" fillId="3" borderId="7" xfId="0" applyNumberFormat="1" applyFont="1" applyFill="1" applyBorder="1" applyAlignment="1" applyProtection="1">
      <alignment horizontal="center" vertical="center"/>
      <protection locked="0"/>
    </xf>
    <xf numFmtId="165" fontId="8" fillId="3" borderId="7" xfId="0" applyNumberFormat="1" applyFont="1" applyFill="1" applyBorder="1" applyAlignment="1" applyProtection="1">
      <alignment horizontal="center" vertical="center"/>
      <protection locked="0"/>
    </xf>
    <xf numFmtId="14" fontId="8" fillId="3" borderId="7" xfId="0" applyNumberFormat="1" applyFont="1" applyFill="1" applyBorder="1" applyAlignment="1" applyProtection="1">
      <alignment horizontal="center" vertical="center"/>
      <protection locked="0"/>
    </xf>
    <xf numFmtId="166" fontId="8" fillId="3" borderId="7" xfId="0" applyNumberFormat="1" applyFont="1" applyFill="1" applyBorder="1" applyAlignment="1" applyProtection="1">
      <alignment horizontal="center" vertical="center"/>
      <protection locked="0"/>
    </xf>
    <xf numFmtId="165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167" fontId="8" fillId="3" borderId="7" xfId="0" applyNumberFormat="1" applyFont="1" applyFill="1" applyBorder="1" applyAlignment="1" applyProtection="1">
      <alignment horizontal="center"/>
      <protection locked="0"/>
    </xf>
    <xf numFmtId="165" fontId="8" fillId="3" borderId="7" xfId="0" applyNumberFormat="1" applyFont="1" applyFill="1" applyBorder="1" applyAlignment="1" applyProtection="1">
      <alignment horizontal="center"/>
      <protection locked="0"/>
    </xf>
    <xf numFmtId="166" fontId="8" fillId="3" borderId="7" xfId="0" applyNumberFormat="1" applyFont="1" applyFill="1" applyBorder="1" applyAlignment="1" applyProtection="1">
      <alignment horizontal="center"/>
      <protection locked="0"/>
    </xf>
    <xf numFmtId="14" fontId="8" fillId="3" borderId="7" xfId="0" applyNumberFormat="1" applyFont="1" applyFill="1" applyBorder="1" applyAlignment="1" applyProtection="1">
      <alignment horizontal="center"/>
      <protection locked="0"/>
    </xf>
    <xf numFmtId="165" fontId="8" fillId="3" borderId="7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0" xfId="0" applyFont="1" applyFill="1"/>
    <xf numFmtId="0" fontId="8" fillId="3" borderId="5" xfId="0" applyFont="1" applyFill="1" applyBorder="1"/>
    <xf numFmtId="0" fontId="8" fillId="3" borderId="10" xfId="0" applyFont="1" applyFill="1" applyBorder="1"/>
    <xf numFmtId="0" fontId="4" fillId="3" borderId="0" xfId="0" applyFont="1" applyFill="1"/>
    <xf numFmtId="0" fontId="5" fillId="3" borderId="0" xfId="0" applyFont="1" applyFill="1"/>
    <xf numFmtId="0" fontId="8" fillId="3" borderId="0" xfId="0" applyFont="1" applyFill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/>
    </xf>
    <xf numFmtId="0" fontId="8" fillId="0" borderId="6" xfId="0" applyFont="1" applyBorder="1"/>
    <xf numFmtId="0" fontId="8" fillId="0" borderId="11" xfId="0" applyFont="1" applyBorder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3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5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6" fillId="3" borderId="8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Protection="1">
      <protection locked="0"/>
    </xf>
    <xf numFmtId="0" fontId="17" fillId="3" borderId="8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 wrapText="1"/>
    </xf>
    <xf numFmtId="0" fontId="0" fillId="4" borderId="5" xfId="0" applyFill="1" applyBorder="1"/>
    <xf numFmtId="164" fontId="11" fillId="4" borderId="10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0" fillId="4" borderId="11" xfId="0" applyFill="1" applyBorder="1"/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</cellXfs>
  <cellStyles count="2">
    <cellStyle name="Excel Built-in 20% - Accent5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DCDB"/>
      <rgbColor rgb="FFDBEEF4"/>
      <rgbColor rgb="FF660066"/>
      <rgbColor rgb="FFFF8080"/>
      <rgbColor rgb="FF0066CC"/>
      <rgbColor rgb="FFC7E5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D7E4BD"/>
      <rgbColor rgb="FFFFFF99"/>
      <rgbColor rgb="FF99CCFF"/>
      <rgbColor rgb="FFFCD5B5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E634-AB15-4961-B144-BD141FA9EBB1}">
  <sheetPr>
    <tabColor rgb="FF00B0F0"/>
  </sheetPr>
  <dimension ref="B1:Z37"/>
  <sheetViews>
    <sheetView tabSelected="1" topLeftCell="A4" zoomScale="89" zoomScaleNormal="89" zoomScaleSheetLayoutView="46" zoomScalePageLayoutView="85" workbookViewId="0">
      <selection activeCell="N19" sqref="N19"/>
    </sheetView>
  </sheetViews>
  <sheetFormatPr defaultColWidth="9.109375" defaultRowHeight="13.8" x14ac:dyDescent="0.3"/>
  <cols>
    <col min="1" max="1" width="1.5546875" style="24" customWidth="1"/>
    <col min="2" max="2" width="9.6640625" style="24" customWidth="1"/>
    <col min="3" max="3" width="9.109375" style="24" customWidth="1"/>
    <col min="4" max="4" width="17.5546875" style="24" customWidth="1"/>
    <col min="5" max="5" width="26.5546875" style="24" customWidth="1"/>
    <col min="6" max="6" width="10.6640625" style="24" customWidth="1"/>
    <col min="7" max="9" width="7.6640625" style="24" customWidth="1"/>
    <col min="10" max="12" width="7.6640625" style="28" customWidth="1"/>
    <col min="13" max="14" width="11.6640625" style="28" customWidth="1"/>
    <col min="15" max="15" width="12.44140625" style="28" customWidth="1"/>
    <col min="16" max="16" width="11" style="28" customWidth="1"/>
    <col min="17" max="17" width="20.109375" style="28" customWidth="1"/>
    <col min="18" max="18" width="14.44140625" style="28" customWidth="1"/>
    <col min="19" max="19" width="12.109375" style="28" customWidth="1"/>
    <col min="20" max="20" width="14.5546875" style="28" customWidth="1"/>
    <col min="21" max="21" width="16" style="24" customWidth="1"/>
    <col min="22" max="22" width="11.6640625" style="24" customWidth="1"/>
    <col min="23" max="23" width="30.6640625" style="24" customWidth="1"/>
    <col min="24" max="24" width="1" style="24" customWidth="1"/>
    <col min="25" max="16384" width="9.109375" style="24"/>
  </cols>
  <sheetData>
    <row r="1" spans="2:26" x14ac:dyDescent="0.3">
      <c r="B1" s="53"/>
      <c r="C1" s="53"/>
      <c r="D1" s="53"/>
      <c r="E1" s="53"/>
      <c r="F1" s="53"/>
      <c r="G1" s="53"/>
      <c r="H1" s="53"/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3"/>
      <c r="V1" s="53"/>
      <c r="W1" s="53"/>
      <c r="X1" s="53"/>
    </row>
    <row r="2" spans="2:26" ht="20.100000000000001" customHeight="1" x14ac:dyDescent="0.3">
      <c r="B2" s="62" t="s">
        <v>125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  <c r="X2" s="53"/>
    </row>
    <row r="3" spans="2:26" s="25" customFormat="1" ht="20.100000000000001" customHeight="1" x14ac:dyDescent="0.25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16"/>
    </row>
    <row r="4" spans="2:26" s="26" customFormat="1" ht="20.100000000000001" customHeight="1" x14ac:dyDescent="0.3">
      <c r="B4" s="21" t="s">
        <v>127</v>
      </c>
      <c r="C4" s="70" t="s">
        <v>139</v>
      </c>
      <c r="D4" s="71"/>
      <c r="E4" s="71"/>
      <c r="F4" s="71"/>
      <c r="G4" s="71"/>
      <c r="H4" s="71"/>
      <c r="I4" s="5"/>
      <c r="J4" s="6" t="s">
        <v>126</v>
      </c>
      <c r="K4" s="5"/>
      <c r="L4" s="5"/>
      <c r="M4" s="75" t="s">
        <v>156</v>
      </c>
      <c r="N4" s="76"/>
      <c r="O4" s="5" t="s">
        <v>144</v>
      </c>
      <c r="P4" s="4">
        <v>101</v>
      </c>
      <c r="Q4" s="5"/>
      <c r="R4" s="6" t="s">
        <v>136</v>
      </c>
      <c r="S4" s="7"/>
      <c r="T4" s="72" t="s">
        <v>155</v>
      </c>
      <c r="U4" s="73"/>
      <c r="V4" s="73"/>
      <c r="W4" s="8"/>
      <c r="X4" s="10"/>
    </row>
    <row r="5" spans="2:26" s="26" customFormat="1" ht="20.100000000000001" customHeight="1" x14ac:dyDescent="0.3">
      <c r="B5" s="22" t="s">
        <v>140</v>
      </c>
      <c r="C5" s="23"/>
      <c r="D5" s="23"/>
      <c r="E5" s="72" t="s">
        <v>131</v>
      </c>
      <c r="F5" s="73"/>
      <c r="G5" s="73"/>
      <c r="H5" s="73"/>
      <c r="I5" s="29"/>
      <c r="J5" s="18" t="s">
        <v>149</v>
      </c>
      <c r="K5" s="19"/>
      <c r="L5" s="19"/>
      <c r="M5" s="87" t="s">
        <v>135</v>
      </c>
      <c r="N5" s="88"/>
      <c r="O5" s="89"/>
      <c r="P5" s="88"/>
      <c r="Q5" s="29"/>
      <c r="R5" s="18" t="s">
        <v>145</v>
      </c>
      <c r="S5" s="20"/>
      <c r="T5" s="72" t="s">
        <v>137</v>
      </c>
      <c r="U5" s="73"/>
      <c r="V5" s="73"/>
      <c r="W5" s="9"/>
      <c r="X5" s="10"/>
    </row>
    <row r="6" spans="2:26" s="26" customFormat="1" ht="20.100000000000001" customHeight="1" x14ac:dyDescent="0.3">
      <c r="B6" s="22" t="s">
        <v>148</v>
      </c>
      <c r="C6" s="77"/>
      <c r="D6" s="74"/>
      <c r="E6" s="74"/>
      <c r="F6" s="74"/>
      <c r="G6" s="74"/>
      <c r="H6" s="74"/>
      <c r="I6" s="29"/>
      <c r="J6" s="18" t="s">
        <v>148</v>
      </c>
      <c r="K6" s="19"/>
      <c r="L6" s="19"/>
      <c r="M6" s="72"/>
      <c r="N6" s="73"/>
      <c r="O6" s="74"/>
      <c r="P6" s="73"/>
      <c r="Q6" s="29"/>
      <c r="R6" s="18" t="s">
        <v>15</v>
      </c>
      <c r="S6" s="3">
        <v>2024</v>
      </c>
      <c r="T6" s="10"/>
      <c r="U6" s="18" t="s">
        <v>34</v>
      </c>
      <c r="V6" s="3" t="s">
        <v>16</v>
      </c>
      <c r="W6" s="30"/>
      <c r="X6" s="10"/>
    </row>
    <row r="7" spans="2:26" s="25" customFormat="1" ht="10.5" customHeight="1" x14ac:dyDescent="0.3">
      <c r="B7" s="11"/>
      <c r="C7" s="12"/>
      <c r="D7" s="15"/>
      <c r="E7" s="13"/>
      <c r="F7" s="13"/>
      <c r="G7" s="13"/>
      <c r="H7" s="15"/>
      <c r="I7" s="12"/>
      <c r="J7" s="14"/>
      <c r="K7" s="14"/>
      <c r="L7" s="14"/>
      <c r="M7" s="15"/>
      <c r="N7" s="13"/>
      <c r="O7" s="13"/>
      <c r="P7" s="13"/>
      <c r="Q7" s="31"/>
      <c r="R7" s="31"/>
      <c r="S7" s="15"/>
      <c r="T7" s="32"/>
      <c r="U7" s="13"/>
      <c r="V7" s="13"/>
      <c r="W7" s="33"/>
      <c r="X7" s="16"/>
    </row>
    <row r="8" spans="2:26" ht="12.9" customHeight="1" x14ac:dyDescent="0.3">
      <c r="B8" s="85" t="s">
        <v>121</v>
      </c>
      <c r="C8" s="85"/>
      <c r="D8" s="85"/>
      <c r="E8" s="85"/>
      <c r="F8" s="80" t="s">
        <v>114</v>
      </c>
      <c r="G8" s="80" t="s">
        <v>115</v>
      </c>
      <c r="H8" s="80"/>
      <c r="I8" s="80"/>
      <c r="J8" s="83" t="s">
        <v>116</v>
      </c>
      <c r="K8" s="83"/>
      <c r="L8" s="83"/>
      <c r="M8" s="90" t="s">
        <v>1</v>
      </c>
      <c r="N8" s="91"/>
      <c r="O8" s="91"/>
      <c r="P8" s="91"/>
      <c r="Q8" s="91"/>
      <c r="R8" s="91"/>
      <c r="S8" s="91"/>
      <c r="T8" s="91"/>
      <c r="U8" s="91"/>
      <c r="V8" s="91"/>
      <c r="W8" s="92"/>
      <c r="X8" s="53"/>
    </row>
    <row r="9" spans="2:26" ht="12.9" customHeight="1" x14ac:dyDescent="0.3">
      <c r="B9" s="78"/>
      <c r="C9" s="78"/>
      <c r="D9" s="78"/>
      <c r="E9" s="78"/>
      <c r="F9" s="81"/>
      <c r="G9" s="81"/>
      <c r="H9" s="81"/>
      <c r="I9" s="81"/>
      <c r="J9" s="84"/>
      <c r="K9" s="84"/>
      <c r="L9" s="84"/>
      <c r="M9" s="93"/>
      <c r="N9" s="94"/>
      <c r="O9" s="94"/>
      <c r="P9" s="94"/>
      <c r="Q9" s="94"/>
      <c r="R9" s="94"/>
      <c r="S9" s="94"/>
      <c r="T9" s="94"/>
      <c r="U9" s="94"/>
      <c r="V9" s="94"/>
      <c r="W9" s="95"/>
      <c r="X9" s="53"/>
    </row>
    <row r="10" spans="2:26" ht="12.9" customHeight="1" x14ac:dyDescent="0.3">
      <c r="B10" s="78"/>
      <c r="C10" s="78"/>
      <c r="D10" s="78"/>
      <c r="E10" s="78"/>
      <c r="F10" s="81"/>
      <c r="G10" s="81"/>
      <c r="H10" s="81"/>
      <c r="I10" s="81"/>
      <c r="J10" s="84"/>
      <c r="K10" s="84"/>
      <c r="L10" s="84"/>
      <c r="M10" s="80" t="s">
        <v>2</v>
      </c>
      <c r="N10" s="80" t="s">
        <v>3</v>
      </c>
      <c r="O10" s="80" t="s">
        <v>4</v>
      </c>
      <c r="P10" s="85" t="s">
        <v>111</v>
      </c>
      <c r="Q10" s="85"/>
      <c r="R10" s="85"/>
      <c r="S10" s="85"/>
      <c r="T10" s="85"/>
      <c r="U10" s="85"/>
      <c r="V10" s="80" t="s">
        <v>5</v>
      </c>
      <c r="W10" s="68" t="s">
        <v>123</v>
      </c>
      <c r="X10" s="53"/>
    </row>
    <row r="11" spans="2:26" ht="12.9" customHeight="1" x14ac:dyDescent="0.3">
      <c r="B11" s="78"/>
      <c r="C11" s="78"/>
      <c r="D11" s="78"/>
      <c r="E11" s="78"/>
      <c r="F11" s="81"/>
      <c r="G11" s="81"/>
      <c r="H11" s="81"/>
      <c r="I11" s="81"/>
      <c r="J11" s="84"/>
      <c r="K11" s="84"/>
      <c r="L11" s="84"/>
      <c r="M11" s="81"/>
      <c r="N11" s="81"/>
      <c r="O11" s="81"/>
      <c r="P11" s="78"/>
      <c r="Q11" s="78"/>
      <c r="R11" s="78"/>
      <c r="S11" s="78"/>
      <c r="T11" s="78"/>
      <c r="U11" s="78"/>
      <c r="V11" s="81"/>
      <c r="W11" s="96"/>
      <c r="X11" s="53"/>
    </row>
    <row r="12" spans="2:26" ht="15" customHeight="1" x14ac:dyDescent="0.3">
      <c r="B12" s="78"/>
      <c r="C12" s="78"/>
      <c r="D12" s="78"/>
      <c r="E12" s="78"/>
      <c r="F12" s="81"/>
      <c r="G12" s="82"/>
      <c r="H12" s="82"/>
      <c r="I12" s="82"/>
      <c r="J12" s="82"/>
      <c r="K12" s="82"/>
      <c r="L12" s="82"/>
      <c r="M12" s="81"/>
      <c r="N12" s="81"/>
      <c r="O12" s="81"/>
      <c r="P12" s="78" t="s">
        <v>28</v>
      </c>
      <c r="Q12" s="78" t="s">
        <v>13</v>
      </c>
      <c r="R12" s="68" t="s">
        <v>138</v>
      </c>
      <c r="S12" s="78" t="s">
        <v>14</v>
      </c>
      <c r="T12" s="78" t="s">
        <v>30</v>
      </c>
      <c r="U12" s="79"/>
      <c r="V12" s="81"/>
      <c r="W12" s="96"/>
      <c r="X12" s="53"/>
    </row>
    <row r="13" spans="2:26" ht="15" customHeight="1" x14ac:dyDescent="0.3">
      <c r="B13" s="78"/>
      <c r="C13" s="78"/>
      <c r="D13" s="78"/>
      <c r="E13" s="78"/>
      <c r="F13" s="81"/>
      <c r="G13" s="35" t="s">
        <v>10</v>
      </c>
      <c r="H13" s="35" t="s">
        <v>11</v>
      </c>
      <c r="I13" s="35" t="s">
        <v>9</v>
      </c>
      <c r="J13" s="35" t="s">
        <v>10</v>
      </c>
      <c r="K13" s="35" t="s">
        <v>11</v>
      </c>
      <c r="L13" s="35" t="s">
        <v>9</v>
      </c>
      <c r="M13" s="81"/>
      <c r="N13" s="81"/>
      <c r="O13" s="81"/>
      <c r="P13" s="79"/>
      <c r="Q13" s="79"/>
      <c r="R13" s="69"/>
      <c r="S13" s="79"/>
      <c r="T13" s="34" t="s">
        <v>31</v>
      </c>
      <c r="U13" s="34" t="s">
        <v>32</v>
      </c>
      <c r="V13" s="81"/>
      <c r="W13" s="97"/>
      <c r="X13" s="53"/>
    </row>
    <row r="14" spans="2:26" s="27" customFormat="1" ht="14.4" x14ac:dyDescent="0.3">
      <c r="B14" s="86" t="s">
        <v>47</v>
      </c>
      <c r="C14" s="86"/>
      <c r="D14" s="86"/>
      <c r="E14" s="86"/>
      <c r="F14" s="36" t="s">
        <v>6</v>
      </c>
      <c r="G14" s="37">
        <v>37.299999999999997</v>
      </c>
      <c r="H14" s="37">
        <v>33</v>
      </c>
      <c r="I14" s="56">
        <f>IFERROR(ROUND(AVERAGE(G14:H14),0)," ")</f>
        <v>35</v>
      </c>
      <c r="J14" s="36">
        <v>1.07</v>
      </c>
      <c r="K14" s="36">
        <v>1.02</v>
      </c>
      <c r="L14" s="58">
        <f>IFERROR(ROUND(AVERAGE(J14:K14),2)," ")</f>
        <v>1.05</v>
      </c>
      <c r="M14" s="38">
        <v>2</v>
      </c>
      <c r="N14" s="38">
        <v>1</v>
      </c>
      <c r="O14" s="39">
        <v>45444</v>
      </c>
      <c r="P14" s="40" t="s">
        <v>8</v>
      </c>
      <c r="Q14" s="36" t="s">
        <v>12</v>
      </c>
      <c r="R14" s="36" t="s">
        <v>143</v>
      </c>
      <c r="S14" s="38">
        <v>4</v>
      </c>
      <c r="T14" s="36" t="s">
        <v>33</v>
      </c>
      <c r="U14" s="39">
        <v>45444</v>
      </c>
      <c r="V14" s="41">
        <f>(M14+S14)-(N14)</f>
        <v>5</v>
      </c>
      <c r="W14" s="42" t="s">
        <v>119</v>
      </c>
      <c r="X14" s="55"/>
      <c r="Z14" s="24"/>
    </row>
    <row r="15" spans="2:26" s="27" customFormat="1" ht="14.4" x14ac:dyDescent="0.25">
      <c r="B15" s="86" t="s">
        <v>47</v>
      </c>
      <c r="C15" s="86"/>
      <c r="D15" s="86"/>
      <c r="E15" s="86"/>
      <c r="F15" s="36" t="s">
        <v>6</v>
      </c>
      <c r="G15" s="37">
        <v>37.299999999999997</v>
      </c>
      <c r="H15" s="37">
        <v>33</v>
      </c>
      <c r="I15" s="56">
        <f t="shared" ref="I15:I33" si="0">IFERROR(ROUND(AVERAGE(G15:H15),0)," ")</f>
        <v>35</v>
      </c>
      <c r="J15" s="36">
        <v>1.07</v>
      </c>
      <c r="K15" s="36">
        <v>1.02</v>
      </c>
      <c r="L15" s="58">
        <f>IFERROR(ROUND(AVERAGE(J15:K15),2)," ")</f>
        <v>1.05</v>
      </c>
      <c r="M15" s="38">
        <v>0</v>
      </c>
      <c r="N15" s="38">
        <v>0</v>
      </c>
      <c r="O15" s="39">
        <v>45444</v>
      </c>
      <c r="P15" s="40" t="s">
        <v>8</v>
      </c>
      <c r="Q15" s="36" t="s">
        <v>152</v>
      </c>
      <c r="R15" s="36" t="s">
        <v>143</v>
      </c>
      <c r="S15" s="38">
        <v>4</v>
      </c>
      <c r="T15" s="36" t="s">
        <v>112</v>
      </c>
      <c r="U15" s="39">
        <v>45445</v>
      </c>
      <c r="V15" s="41">
        <f t="shared" ref="V15:V33" si="1">(M15+S15)-(N15)</f>
        <v>4</v>
      </c>
      <c r="W15" s="42" t="s">
        <v>154</v>
      </c>
      <c r="X15" s="55"/>
    </row>
    <row r="16" spans="2:26" s="27" customFormat="1" ht="14.4" x14ac:dyDescent="0.25">
      <c r="B16" s="86" t="s">
        <v>73</v>
      </c>
      <c r="C16" s="86"/>
      <c r="D16" s="86"/>
      <c r="E16" s="86"/>
      <c r="F16" s="36" t="s">
        <v>7</v>
      </c>
      <c r="G16" s="37">
        <v>99</v>
      </c>
      <c r="H16" s="37"/>
      <c r="I16" s="56">
        <f t="shared" si="0"/>
        <v>99</v>
      </c>
      <c r="J16" s="36">
        <v>2.68</v>
      </c>
      <c r="K16" s="36"/>
      <c r="L16" s="58">
        <f t="shared" ref="L16:L33" si="2">IFERROR(ROUND(AVERAGE(J16:K16),2)," ")</f>
        <v>2.68</v>
      </c>
      <c r="M16" s="38">
        <v>1</v>
      </c>
      <c r="N16" s="38">
        <v>0.5</v>
      </c>
      <c r="O16" s="39">
        <v>45444</v>
      </c>
      <c r="P16" s="40" t="s">
        <v>8</v>
      </c>
      <c r="Q16" s="36" t="s">
        <v>153</v>
      </c>
      <c r="R16" s="36" t="s">
        <v>143</v>
      </c>
      <c r="S16" s="38">
        <v>4</v>
      </c>
      <c r="T16" s="36" t="s">
        <v>113</v>
      </c>
      <c r="U16" s="39">
        <v>45446</v>
      </c>
      <c r="V16" s="41">
        <f t="shared" si="1"/>
        <v>4.5</v>
      </c>
      <c r="W16" s="42" t="s">
        <v>118</v>
      </c>
      <c r="X16" s="55"/>
    </row>
    <row r="17" spans="2:24" s="27" customFormat="1" ht="57.6" x14ac:dyDescent="0.25">
      <c r="B17" s="86" t="s">
        <v>38</v>
      </c>
      <c r="C17" s="86"/>
      <c r="D17" s="86"/>
      <c r="E17" s="86"/>
      <c r="F17" s="36" t="s">
        <v>6</v>
      </c>
      <c r="G17" s="37">
        <v>99</v>
      </c>
      <c r="H17" s="37"/>
      <c r="I17" s="56">
        <f t="shared" si="0"/>
        <v>99</v>
      </c>
      <c r="J17" s="36">
        <v>0.79</v>
      </c>
      <c r="K17" s="36"/>
      <c r="L17" s="58">
        <f t="shared" si="2"/>
        <v>0.79</v>
      </c>
      <c r="M17" s="38">
        <v>20</v>
      </c>
      <c r="N17" s="38">
        <v>5</v>
      </c>
      <c r="O17" s="39">
        <v>45444</v>
      </c>
      <c r="P17" s="40" t="s">
        <v>29</v>
      </c>
      <c r="Q17" s="36" t="s">
        <v>146</v>
      </c>
      <c r="R17" s="36" t="s">
        <v>146</v>
      </c>
      <c r="S17" s="38"/>
      <c r="T17" s="36"/>
      <c r="U17" s="39"/>
      <c r="V17" s="41">
        <f t="shared" si="1"/>
        <v>15</v>
      </c>
      <c r="W17" s="42" t="s">
        <v>158</v>
      </c>
      <c r="X17" s="55"/>
    </row>
    <row r="18" spans="2:24" s="27" customFormat="1" ht="14.4" x14ac:dyDescent="0.25">
      <c r="B18" s="86"/>
      <c r="C18" s="86"/>
      <c r="D18" s="86"/>
      <c r="E18" s="86"/>
      <c r="F18" s="36"/>
      <c r="G18" s="37"/>
      <c r="H18" s="37"/>
      <c r="I18" s="56"/>
      <c r="J18" s="36"/>
      <c r="K18" s="36"/>
      <c r="L18" s="58"/>
      <c r="M18" s="38"/>
      <c r="N18" s="38"/>
      <c r="O18" s="39"/>
      <c r="P18" s="40"/>
      <c r="Q18" s="36"/>
      <c r="R18" s="36"/>
      <c r="S18" s="38"/>
      <c r="T18" s="36"/>
      <c r="U18" s="39"/>
      <c r="V18" s="41">
        <f t="shared" si="1"/>
        <v>0</v>
      </c>
      <c r="W18" s="42"/>
      <c r="X18" s="55"/>
    </row>
    <row r="19" spans="2:24" s="27" customFormat="1" ht="14.4" x14ac:dyDescent="0.25">
      <c r="B19" s="86"/>
      <c r="C19" s="86"/>
      <c r="D19" s="86"/>
      <c r="E19" s="86"/>
      <c r="F19" s="36"/>
      <c r="G19" s="37"/>
      <c r="H19" s="37"/>
      <c r="I19" s="56" t="str">
        <f t="shared" si="0"/>
        <v xml:space="preserve"> </v>
      </c>
      <c r="J19" s="36"/>
      <c r="K19" s="36"/>
      <c r="L19" s="58" t="str">
        <f t="shared" si="2"/>
        <v xml:space="preserve"> </v>
      </c>
      <c r="M19" s="38"/>
      <c r="N19" s="38"/>
      <c r="O19" s="36"/>
      <c r="P19" s="36"/>
      <c r="Q19" s="36"/>
      <c r="R19" s="36"/>
      <c r="S19" s="38"/>
      <c r="T19" s="36"/>
      <c r="U19" s="39"/>
      <c r="V19" s="41">
        <f t="shared" si="1"/>
        <v>0</v>
      </c>
      <c r="W19" s="42"/>
      <c r="X19" s="55"/>
    </row>
    <row r="20" spans="2:24" s="27" customFormat="1" ht="14.4" x14ac:dyDescent="0.25">
      <c r="B20" s="86"/>
      <c r="C20" s="86"/>
      <c r="D20" s="86"/>
      <c r="E20" s="86"/>
      <c r="F20" s="36"/>
      <c r="G20" s="37"/>
      <c r="H20" s="37"/>
      <c r="I20" s="56" t="str">
        <f t="shared" si="0"/>
        <v xml:space="preserve"> </v>
      </c>
      <c r="J20" s="36"/>
      <c r="K20" s="36"/>
      <c r="L20" s="58" t="str">
        <f t="shared" si="2"/>
        <v xml:space="preserve"> </v>
      </c>
      <c r="M20" s="38"/>
      <c r="N20" s="38"/>
      <c r="O20" s="36"/>
      <c r="P20" s="40"/>
      <c r="Q20" s="36"/>
      <c r="R20" s="36"/>
      <c r="S20" s="38"/>
      <c r="T20" s="36"/>
      <c r="U20" s="39"/>
      <c r="V20" s="41">
        <f t="shared" si="1"/>
        <v>0</v>
      </c>
      <c r="W20" s="42"/>
      <c r="X20" s="55"/>
    </row>
    <row r="21" spans="2:24" s="27" customFormat="1" ht="14.4" x14ac:dyDescent="0.25">
      <c r="B21" s="86"/>
      <c r="C21" s="86"/>
      <c r="D21" s="86"/>
      <c r="E21" s="86"/>
      <c r="F21" s="36"/>
      <c r="G21" s="37"/>
      <c r="H21" s="37"/>
      <c r="I21" s="56" t="str">
        <f t="shared" si="0"/>
        <v xml:space="preserve"> </v>
      </c>
      <c r="J21" s="36"/>
      <c r="K21" s="36"/>
      <c r="L21" s="58" t="str">
        <f t="shared" si="2"/>
        <v xml:space="preserve"> </v>
      </c>
      <c r="M21" s="38"/>
      <c r="N21" s="38"/>
      <c r="O21" s="36"/>
      <c r="P21" s="40"/>
      <c r="Q21" s="36"/>
      <c r="R21" s="36"/>
      <c r="S21" s="38"/>
      <c r="T21" s="36"/>
      <c r="U21" s="39"/>
      <c r="V21" s="41">
        <f t="shared" si="1"/>
        <v>0</v>
      </c>
      <c r="W21" s="42"/>
      <c r="X21" s="55"/>
    </row>
    <row r="22" spans="2:24" s="27" customFormat="1" ht="14.4" x14ac:dyDescent="0.25">
      <c r="B22" s="86"/>
      <c r="C22" s="86"/>
      <c r="D22" s="86"/>
      <c r="E22" s="86"/>
      <c r="F22" s="36"/>
      <c r="G22" s="37"/>
      <c r="H22" s="37"/>
      <c r="I22" s="56" t="str">
        <f t="shared" si="0"/>
        <v xml:space="preserve"> </v>
      </c>
      <c r="J22" s="36"/>
      <c r="K22" s="36"/>
      <c r="L22" s="58" t="str">
        <f t="shared" si="2"/>
        <v xml:space="preserve"> </v>
      </c>
      <c r="M22" s="38"/>
      <c r="N22" s="38"/>
      <c r="O22" s="36"/>
      <c r="P22" s="40"/>
      <c r="Q22" s="36"/>
      <c r="R22" s="36"/>
      <c r="S22" s="38"/>
      <c r="T22" s="36"/>
      <c r="U22" s="39"/>
      <c r="V22" s="41">
        <f t="shared" si="1"/>
        <v>0</v>
      </c>
      <c r="W22" s="42"/>
      <c r="X22" s="55"/>
    </row>
    <row r="23" spans="2:24" s="27" customFormat="1" ht="14.4" x14ac:dyDescent="0.25">
      <c r="B23" s="86"/>
      <c r="C23" s="86"/>
      <c r="D23" s="86"/>
      <c r="E23" s="86"/>
      <c r="F23" s="36"/>
      <c r="G23" s="37"/>
      <c r="H23" s="37"/>
      <c r="I23" s="56" t="str">
        <f t="shared" si="0"/>
        <v xml:space="preserve"> </v>
      </c>
      <c r="J23" s="36"/>
      <c r="K23" s="36"/>
      <c r="L23" s="58" t="str">
        <f t="shared" si="2"/>
        <v xml:space="preserve"> </v>
      </c>
      <c r="M23" s="38"/>
      <c r="N23" s="38"/>
      <c r="O23" s="36"/>
      <c r="P23" s="40"/>
      <c r="Q23" s="36"/>
      <c r="R23" s="36"/>
      <c r="S23" s="38"/>
      <c r="T23" s="36"/>
      <c r="U23" s="39"/>
      <c r="V23" s="41">
        <f t="shared" si="1"/>
        <v>0</v>
      </c>
      <c r="W23" s="42"/>
      <c r="X23" s="55"/>
    </row>
    <row r="24" spans="2:24" s="27" customFormat="1" ht="14.4" x14ac:dyDescent="0.25">
      <c r="B24" s="86"/>
      <c r="C24" s="86"/>
      <c r="D24" s="86"/>
      <c r="E24" s="86"/>
      <c r="F24" s="36"/>
      <c r="G24" s="37"/>
      <c r="H24" s="37"/>
      <c r="I24" s="56" t="str">
        <f t="shared" si="0"/>
        <v xml:space="preserve"> </v>
      </c>
      <c r="J24" s="36"/>
      <c r="K24" s="36"/>
      <c r="L24" s="58" t="str">
        <f t="shared" si="2"/>
        <v xml:space="preserve"> </v>
      </c>
      <c r="M24" s="38"/>
      <c r="N24" s="38"/>
      <c r="O24" s="36"/>
      <c r="P24" s="40"/>
      <c r="Q24" s="36"/>
      <c r="R24" s="36"/>
      <c r="S24" s="38"/>
      <c r="T24" s="36"/>
      <c r="U24" s="39"/>
      <c r="V24" s="41">
        <f t="shared" si="1"/>
        <v>0</v>
      </c>
      <c r="W24" s="42"/>
      <c r="X24" s="55"/>
    </row>
    <row r="25" spans="2:24" s="27" customFormat="1" ht="14.4" x14ac:dyDescent="0.25">
      <c r="B25" s="86"/>
      <c r="C25" s="86"/>
      <c r="D25" s="86"/>
      <c r="E25" s="86"/>
      <c r="F25" s="36"/>
      <c r="G25" s="37"/>
      <c r="H25" s="37"/>
      <c r="I25" s="56" t="str">
        <f t="shared" si="0"/>
        <v xml:space="preserve"> </v>
      </c>
      <c r="J25" s="36"/>
      <c r="K25" s="36"/>
      <c r="L25" s="58" t="str">
        <f t="shared" si="2"/>
        <v xml:space="preserve"> </v>
      </c>
      <c r="M25" s="38"/>
      <c r="N25" s="38"/>
      <c r="O25" s="36"/>
      <c r="P25" s="40"/>
      <c r="Q25" s="36"/>
      <c r="R25" s="36"/>
      <c r="S25" s="38"/>
      <c r="T25" s="36"/>
      <c r="U25" s="39"/>
      <c r="V25" s="41">
        <f t="shared" si="1"/>
        <v>0</v>
      </c>
      <c r="W25" s="42"/>
      <c r="X25" s="55"/>
    </row>
    <row r="26" spans="2:24" s="27" customFormat="1" ht="14.4" x14ac:dyDescent="0.25">
      <c r="B26" s="86"/>
      <c r="C26" s="86"/>
      <c r="D26" s="86"/>
      <c r="E26" s="86"/>
      <c r="F26" s="36"/>
      <c r="G26" s="37"/>
      <c r="H26" s="37"/>
      <c r="I26" s="56" t="str">
        <f t="shared" si="0"/>
        <v xml:space="preserve"> </v>
      </c>
      <c r="J26" s="36"/>
      <c r="K26" s="36"/>
      <c r="L26" s="58" t="str">
        <f t="shared" si="2"/>
        <v xml:space="preserve"> </v>
      </c>
      <c r="M26" s="38"/>
      <c r="N26" s="38"/>
      <c r="O26" s="36"/>
      <c r="P26" s="40"/>
      <c r="Q26" s="36"/>
      <c r="R26" s="36"/>
      <c r="S26" s="38"/>
      <c r="T26" s="36"/>
      <c r="U26" s="39"/>
      <c r="V26" s="41">
        <f t="shared" si="1"/>
        <v>0</v>
      </c>
      <c r="W26" s="42"/>
      <c r="X26" s="55"/>
    </row>
    <row r="27" spans="2:24" s="27" customFormat="1" ht="14.4" x14ac:dyDescent="0.25">
      <c r="B27" s="86"/>
      <c r="C27" s="86"/>
      <c r="D27" s="86"/>
      <c r="E27" s="86"/>
      <c r="F27" s="36"/>
      <c r="G27" s="37"/>
      <c r="H27" s="37"/>
      <c r="I27" s="56" t="str">
        <f t="shared" si="0"/>
        <v xml:space="preserve"> </v>
      </c>
      <c r="J27" s="36"/>
      <c r="K27" s="36"/>
      <c r="L27" s="58" t="str">
        <f t="shared" si="2"/>
        <v xml:space="preserve"> </v>
      </c>
      <c r="M27" s="38"/>
      <c r="N27" s="38"/>
      <c r="O27" s="36"/>
      <c r="P27" s="40"/>
      <c r="Q27" s="36"/>
      <c r="R27" s="36"/>
      <c r="S27" s="38"/>
      <c r="T27" s="36"/>
      <c r="U27" s="39"/>
      <c r="V27" s="41">
        <f t="shared" si="1"/>
        <v>0</v>
      </c>
      <c r="W27" s="42"/>
      <c r="X27" s="55"/>
    </row>
    <row r="28" spans="2:24" s="27" customFormat="1" ht="14.4" x14ac:dyDescent="0.25">
      <c r="B28" s="86"/>
      <c r="C28" s="86"/>
      <c r="D28" s="86"/>
      <c r="E28" s="86"/>
      <c r="F28" s="36"/>
      <c r="G28" s="37"/>
      <c r="H28" s="37"/>
      <c r="I28" s="56" t="str">
        <f t="shared" si="0"/>
        <v xml:space="preserve"> </v>
      </c>
      <c r="J28" s="36"/>
      <c r="K28" s="36"/>
      <c r="L28" s="58" t="str">
        <f t="shared" si="2"/>
        <v xml:space="preserve"> </v>
      </c>
      <c r="M28" s="38"/>
      <c r="N28" s="38"/>
      <c r="O28" s="36"/>
      <c r="P28" s="40"/>
      <c r="Q28" s="36"/>
      <c r="R28" s="36"/>
      <c r="S28" s="38"/>
      <c r="T28" s="36"/>
      <c r="U28" s="39"/>
      <c r="V28" s="41">
        <f t="shared" si="1"/>
        <v>0</v>
      </c>
      <c r="W28" s="42"/>
      <c r="X28" s="55"/>
    </row>
    <row r="29" spans="2:24" s="27" customFormat="1" ht="14.4" x14ac:dyDescent="0.25">
      <c r="B29" s="86"/>
      <c r="C29" s="86"/>
      <c r="D29" s="86"/>
      <c r="E29" s="86"/>
      <c r="F29" s="36"/>
      <c r="G29" s="37"/>
      <c r="H29" s="37"/>
      <c r="I29" s="56" t="str">
        <f t="shared" si="0"/>
        <v xml:space="preserve"> </v>
      </c>
      <c r="J29" s="36"/>
      <c r="K29" s="36"/>
      <c r="L29" s="58" t="str">
        <f t="shared" si="2"/>
        <v xml:space="preserve"> </v>
      </c>
      <c r="M29" s="38"/>
      <c r="N29" s="38"/>
      <c r="O29" s="36"/>
      <c r="P29" s="40"/>
      <c r="Q29" s="36"/>
      <c r="R29" s="36"/>
      <c r="S29" s="38"/>
      <c r="T29" s="36"/>
      <c r="U29" s="39"/>
      <c r="V29" s="41">
        <f t="shared" si="1"/>
        <v>0</v>
      </c>
      <c r="W29" s="42"/>
      <c r="X29" s="55"/>
    </row>
    <row r="30" spans="2:24" s="27" customFormat="1" ht="14.4" x14ac:dyDescent="0.25">
      <c r="B30" s="86"/>
      <c r="C30" s="86"/>
      <c r="D30" s="86"/>
      <c r="E30" s="86"/>
      <c r="F30" s="36"/>
      <c r="G30" s="37"/>
      <c r="H30" s="37"/>
      <c r="I30" s="56" t="str">
        <f t="shared" si="0"/>
        <v xml:space="preserve"> </v>
      </c>
      <c r="J30" s="36"/>
      <c r="K30" s="36"/>
      <c r="L30" s="58" t="str">
        <f t="shared" si="2"/>
        <v xml:space="preserve"> </v>
      </c>
      <c r="M30" s="38"/>
      <c r="N30" s="38"/>
      <c r="O30" s="36"/>
      <c r="P30" s="40"/>
      <c r="Q30" s="36"/>
      <c r="R30" s="36"/>
      <c r="S30" s="38"/>
      <c r="T30" s="36"/>
      <c r="U30" s="39"/>
      <c r="V30" s="41">
        <f t="shared" si="1"/>
        <v>0</v>
      </c>
      <c r="W30" s="42"/>
      <c r="X30" s="55"/>
    </row>
    <row r="31" spans="2:24" s="27" customFormat="1" ht="14.4" x14ac:dyDescent="0.25">
      <c r="B31" s="86"/>
      <c r="C31" s="86"/>
      <c r="D31" s="86"/>
      <c r="E31" s="86"/>
      <c r="F31" s="36"/>
      <c r="G31" s="37"/>
      <c r="H31" s="37"/>
      <c r="I31" s="56" t="str">
        <f t="shared" si="0"/>
        <v xml:space="preserve"> </v>
      </c>
      <c r="J31" s="36"/>
      <c r="K31" s="36"/>
      <c r="L31" s="58" t="str">
        <f t="shared" si="2"/>
        <v xml:space="preserve"> </v>
      </c>
      <c r="M31" s="38"/>
      <c r="N31" s="38"/>
      <c r="O31" s="36"/>
      <c r="P31" s="40"/>
      <c r="Q31" s="36"/>
      <c r="R31" s="36"/>
      <c r="S31" s="38"/>
      <c r="T31" s="36"/>
      <c r="U31" s="39"/>
      <c r="V31" s="41">
        <f t="shared" si="1"/>
        <v>0</v>
      </c>
      <c r="W31" s="42"/>
      <c r="X31" s="55"/>
    </row>
    <row r="32" spans="2:24" s="27" customFormat="1" ht="14.4" x14ac:dyDescent="0.25">
      <c r="B32" s="86"/>
      <c r="C32" s="86"/>
      <c r="D32" s="86"/>
      <c r="E32" s="86"/>
      <c r="F32" s="36"/>
      <c r="G32" s="37"/>
      <c r="H32" s="37"/>
      <c r="I32" s="56" t="str">
        <f t="shared" si="0"/>
        <v xml:space="preserve"> </v>
      </c>
      <c r="J32" s="36"/>
      <c r="K32" s="36"/>
      <c r="L32" s="58" t="str">
        <f t="shared" si="2"/>
        <v xml:space="preserve"> </v>
      </c>
      <c r="M32" s="38"/>
      <c r="N32" s="38"/>
      <c r="O32" s="36"/>
      <c r="P32" s="40"/>
      <c r="Q32" s="36"/>
      <c r="R32" s="36"/>
      <c r="S32" s="38"/>
      <c r="T32" s="36"/>
      <c r="U32" s="39"/>
      <c r="V32" s="41">
        <f t="shared" si="1"/>
        <v>0</v>
      </c>
      <c r="W32" s="42"/>
      <c r="X32" s="55"/>
    </row>
    <row r="33" spans="2:24" s="27" customFormat="1" ht="14.4" x14ac:dyDescent="0.3">
      <c r="B33" s="86"/>
      <c r="C33" s="86"/>
      <c r="D33" s="86"/>
      <c r="E33" s="86"/>
      <c r="F33" s="43"/>
      <c r="G33" s="44"/>
      <c r="H33" s="44"/>
      <c r="I33" s="57" t="str">
        <f t="shared" si="0"/>
        <v xml:space="preserve"> </v>
      </c>
      <c r="J33" s="43"/>
      <c r="K33" s="43"/>
      <c r="L33" s="59" t="str">
        <f t="shared" si="2"/>
        <v xml:space="preserve"> </v>
      </c>
      <c r="M33" s="45"/>
      <c r="N33" s="45"/>
      <c r="O33" s="43"/>
      <c r="P33" s="46"/>
      <c r="Q33" s="43"/>
      <c r="R33" s="43"/>
      <c r="S33" s="45"/>
      <c r="T33" s="43"/>
      <c r="U33" s="47"/>
      <c r="V33" s="48">
        <f t="shared" si="1"/>
        <v>0</v>
      </c>
      <c r="W33" s="42"/>
      <c r="X33" s="55"/>
    </row>
    <row r="34" spans="2:24" s="1" customFormat="1" ht="14.4" x14ac:dyDescent="0.3">
      <c r="B34" s="49" t="s">
        <v>120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 t="s">
        <v>151</v>
      </c>
      <c r="T34" s="50"/>
      <c r="U34" s="50"/>
      <c r="V34" s="50"/>
      <c r="W34" s="51"/>
      <c r="X34" s="50"/>
    </row>
    <row r="35" spans="2:24" s="1" customFormat="1" ht="14.4" x14ac:dyDescent="0.3">
      <c r="B35" s="49" t="s">
        <v>122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50"/>
    </row>
    <row r="36" spans="2:24" s="1" customFormat="1" ht="14.4" x14ac:dyDescent="0.3">
      <c r="B36" s="52" t="s">
        <v>124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60"/>
      <c r="W36" s="61" t="s">
        <v>157</v>
      </c>
      <c r="X36" s="50"/>
    </row>
    <row r="37" spans="2:24" ht="8.1" customHeight="1" x14ac:dyDescent="0.3">
      <c r="B37" s="53"/>
      <c r="C37" s="53"/>
      <c r="D37" s="53"/>
      <c r="E37" s="53"/>
      <c r="F37" s="53"/>
      <c r="G37" s="53"/>
      <c r="H37" s="53"/>
      <c r="I37" s="5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3"/>
      <c r="V37" s="53"/>
      <c r="W37" s="53"/>
      <c r="X37" s="53"/>
    </row>
  </sheetData>
  <sheetProtection algorithmName="SHA-512" hashValue="5lfZ88kk1PTCNGIDqAzCa92o23IoQy5RA0qWsp6GScZlSEd8Q2hal9XzObBGM5umcQlGNHL+tHpbB7Ps3KR8YA==" saltValue="3z74cVCGwu8XsBwg0vQAIg==" spinCount="100000" sheet="1" objects="1" scenarios="1"/>
  <mergeCells count="45">
    <mergeCell ref="B14:E14"/>
    <mergeCell ref="B19:E19"/>
    <mergeCell ref="M5:P5"/>
    <mergeCell ref="B26:E26"/>
    <mergeCell ref="M8:W9"/>
    <mergeCell ref="W10:W13"/>
    <mergeCell ref="B33:E33"/>
    <mergeCell ref="P10:U11"/>
    <mergeCell ref="P12:P13"/>
    <mergeCell ref="Q12:Q13"/>
    <mergeCell ref="S12:S13"/>
    <mergeCell ref="B17:E17"/>
    <mergeCell ref="B18:E18"/>
    <mergeCell ref="B15:E15"/>
    <mergeCell ref="B16:E16"/>
    <mergeCell ref="M10:M13"/>
    <mergeCell ref="N10:N13"/>
    <mergeCell ref="O10:O13"/>
    <mergeCell ref="B20:E20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:W3"/>
    <mergeCell ref="R12:R13"/>
    <mergeCell ref="C4:H4"/>
    <mergeCell ref="E5:H5"/>
    <mergeCell ref="M6:P6"/>
    <mergeCell ref="M4:N4"/>
    <mergeCell ref="T5:V5"/>
    <mergeCell ref="T4:V4"/>
    <mergeCell ref="C6:H6"/>
    <mergeCell ref="T12:U12"/>
    <mergeCell ref="G8:I12"/>
    <mergeCell ref="J8:L12"/>
    <mergeCell ref="B8:E13"/>
    <mergeCell ref="F8:F13"/>
    <mergeCell ref="V10:V13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5" scale="58" firstPageNumber="0" fitToWidth="2" fitToHeight="2" pageOrder="overThenDown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C4DE064-41D4-4CDC-BAD3-748C94D18F59}">
          <x14:formula1>
            <xm:f>Planilha1!$A$1:$A$4</xm:f>
          </x14:formula1>
          <xm:sqref>Q14:Q33 P19</xm:sqref>
        </x14:dataValidation>
        <x14:dataValidation type="list" allowBlank="1" showInputMessage="1" showErrorMessage="1" xr:uid="{F60F99CE-9582-475F-AEB2-22350D3B47B1}">
          <x14:formula1>
            <xm:f>Planilha1!$K$1:$K$2</xm:f>
          </x14:formula1>
          <xm:sqref>P14:P33</xm:sqref>
        </x14:dataValidation>
        <x14:dataValidation type="list" allowBlank="1" showInputMessage="1" showErrorMessage="1" xr:uid="{C5F61F14-8C05-4344-9034-6DF756123BF1}">
          <x14:formula1>
            <xm:f>Planilha1!$C$1:$C$2</xm:f>
          </x14:formula1>
          <xm:sqref>F14:F33</xm:sqref>
        </x14:dataValidation>
        <x14:dataValidation type="list" allowBlank="1" showInputMessage="1" showErrorMessage="1" xr:uid="{70CA15F4-E903-49B8-B496-ADB029411052}">
          <x14:formula1>
            <xm:f>Planilha1!$O$1:$O$79</xm:f>
          </x14:formula1>
          <xm:sqref>B14:E33</xm:sqref>
        </x14:dataValidation>
        <x14:dataValidation type="list" allowBlank="1" showInputMessage="1" showErrorMessage="1" xr:uid="{0BCF8D04-E003-4D80-B59C-756BD41AA3C9}">
          <x14:formula1>
            <xm:f>Planilha1!$G$1:$G$5</xm:f>
          </x14:formula1>
          <xm:sqref>R14:R33</xm:sqref>
        </x14:dataValidation>
        <x14:dataValidation type="list" allowBlank="1" showInputMessage="1" showErrorMessage="1" xr:uid="{858A8F07-C2C6-4390-B29E-C6873F573A36}">
          <x14:formula1>
            <xm:f>Planilha1!$A$21:$A$30</xm:f>
          </x14:formula1>
          <xm:sqref>E5:H5</xm:sqref>
        </x14:dataValidation>
        <x14:dataValidation type="list" allowBlank="1" showInputMessage="1" showErrorMessage="1" xr:uid="{751DAA81-042B-49FD-ADAA-B3B9FC98CDF0}">
          <x14:formula1>
            <xm:f>Planilha1!$G$22:$G$25</xm:f>
          </x14:formula1>
          <xm:sqref>T5:V5</xm:sqref>
        </x14:dataValidation>
        <x14:dataValidation type="list" allowBlank="1" showInputMessage="1" showErrorMessage="1" xr:uid="{A2AD9E63-597B-44DA-8B1C-7CFDC3E00910}">
          <x14:formula1>
            <xm:f>Planilha1!$A$34:$A$39</xm:f>
          </x14:formula1>
          <xm:sqref>M5:P5</xm:sqref>
        </x14:dataValidation>
        <x14:dataValidation type="list" allowBlank="1" showInputMessage="1" showErrorMessage="1" xr:uid="{A2A07396-3D8F-4AD5-BADB-E9D5FA35DCC6}">
          <x14:formula1>
            <xm:f>Planilha1!$E$1:$E$13</xm:f>
          </x14:formula1>
          <xm:sqref>V6</xm:sqref>
        </x14:dataValidation>
        <x14:dataValidation type="list" allowBlank="1" showInputMessage="1" showErrorMessage="1" xr:uid="{80BCA70D-FEB3-4AF8-A753-89A7CA273261}">
          <x14:formula1>
            <xm:f>Planilha1!$L$1:$L$22</xm:f>
          </x14:formula1>
          <xm:sqref>S6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6146-C30B-403A-9B28-CFA0F65BFC95}">
  <dimension ref="A1:R79"/>
  <sheetViews>
    <sheetView zoomScale="96" zoomScaleNormal="96" workbookViewId="0">
      <selection activeCell="E11" sqref="E11"/>
    </sheetView>
  </sheetViews>
  <sheetFormatPr defaultColWidth="9.109375" defaultRowHeight="15.6" x14ac:dyDescent="0.3"/>
  <cols>
    <col min="1" max="1" width="17.5546875" style="1" customWidth="1"/>
    <col min="2" max="2" width="10.5546875" style="1" customWidth="1"/>
    <col min="3" max="11" width="9.109375" style="1"/>
    <col min="12" max="12" width="9.109375" style="17"/>
    <col min="13" max="16384" width="9.109375" style="1"/>
  </cols>
  <sheetData>
    <row r="1" spans="1:18" x14ac:dyDescent="0.3">
      <c r="A1" s="1" t="s">
        <v>12</v>
      </c>
      <c r="C1" s="1" t="s">
        <v>7</v>
      </c>
      <c r="G1" s="1" t="s">
        <v>141</v>
      </c>
      <c r="K1" s="1" t="s">
        <v>8</v>
      </c>
      <c r="P1" s="2"/>
      <c r="Q1" s="2"/>
      <c r="R1" s="2"/>
    </row>
    <row r="2" spans="1:18" x14ac:dyDescent="0.3">
      <c r="A2" s="1" t="s">
        <v>152</v>
      </c>
      <c r="C2" s="1" t="s">
        <v>6</v>
      </c>
      <c r="E2" s="17" t="s">
        <v>16</v>
      </c>
      <c r="G2" s="1" t="s">
        <v>143</v>
      </c>
      <c r="K2" s="1" t="s">
        <v>29</v>
      </c>
      <c r="L2" s="17">
        <v>2035</v>
      </c>
      <c r="O2" s="1" t="s">
        <v>35</v>
      </c>
      <c r="P2" s="2"/>
      <c r="Q2" s="2"/>
      <c r="R2" s="2"/>
    </row>
    <row r="3" spans="1:18" x14ac:dyDescent="0.3">
      <c r="A3" s="1" t="s">
        <v>153</v>
      </c>
      <c r="E3" s="17" t="s">
        <v>17</v>
      </c>
      <c r="G3" s="1" t="s">
        <v>142</v>
      </c>
      <c r="L3" s="17">
        <v>2034</v>
      </c>
      <c r="O3" s="1" t="s">
        <v>36</v>
      </c>
      <c r="P3" s="2"/>
      <c r="Q3" s="2"/>
      <c r="R3" s="2"/>
    </row>
    <row r="4" spans="1:18" x14ac:dyDescent="0.3">
      <c r="A4" s="1" t="s">
        <v>146</v>
      </c>
      <c r="E4" s="17" t="s">
        <v>18</v>
      </c>
      <c r="G4" s="1" t="s">
        <v>134</v>
      </c>
      <c r="L4" s="17">
        <v>2033</v>
      </c>
      <c r="O4" s="1" t="s">
        <v>37</v>
      </c>
      <c r="P4" s="2"/>
      <c r="Q4" s="2"/>
      <c r="R4" s="2"/>
    </row>
    <row r="5" spans="1:18" x14ac:dyDescent="0.3">
      <c r="E5" s="17" t="s">
        <v>19</v>
      </c>
      <c r="G5" s="1" t="s">
        <v>146</v>
      </c>
      <c r="L5" s="17">
        <v>2032</v>
      </c>
      <c r="O5" s="1" t="s">
        <v>38</v>
      </c>
      <c r="P5" s="2"/>
      <c r="Q5" s="2"/>
      <c r="R5" s="2"/>
    </row>
    <row r="6" spans="1:18" x14ac:dyDescent="0.3">
      <c r="E6" s="17" t="s">
        <v>20</v>
      </c>
      <c r="L6" s="17">
        <v>2031</v>
      </c>
      <c r="O6" s="1" t="s">
        <v>39</v>
      </c>
      <c r="P6" s="2"/>
      <c r="Q6" s="2"/>
      <c r="R6" s="2"/>
    </row>
    <row r="7" spans="1:18" x14ac:dyDescent="0.3">
      <c r="E7" s="17" t="s">
        <v>0</v>
      </c>
      <c r="L7" s="17">
        <v>2030</v>
      </c>
      <c r="O7" s="2" t="s">
        <v>40</v>
      </c>
      <c r="P7" s="2"/>
      <c r="Q7" s="2"/>
      <c r="R7" s="2"/>
    </row>
    <row r="8" spans="1:18" x14ac:dyDescent="0.3">
      <c r="E8" s="17" t="s">
        <v>21</v>
      </c>
      <c r="L8" s="17">
        <v>2029</v>
      </c>
      <c r="O8" s="1" t="s">
        <v>41</v>
      </c>
      <c r="P8" s="2"/>
      <c r="Q8" s="2"/>
      <c r="R8" s="2"/>
    </row>
    <row r="9" spans="1:18" x14ac:dyDescent="0.3">
      <c r="E9" s="17" t="s">
        <v>22</v>
      </c>
      <c r="L9" s="17">
        <v>2028</v>
      </c>
      <c r="O9" s="1" t="s">
        <v>42</v>
      </c>
      <c r="P9" s="2"/>
      <c r="Q9" s="2"/>
      <c r="R9" s="2"/>
    </row>
    <row r="10" spans="1:18" x14ac:dyDescent="0.3">
      <c r="E10" s="17" t="s">
        <v>23</v>
      </c>
      <c r="L10" s="17">
        <v>2027</v>
      </c>
      <c r="O10" s="1" t="s">
        <v>43</v>
      </c>
      <c r="P10" s="2"/>
      <c r="Q10" s="2"/>
      <c r="R10" s="2"/>
    </row>
    <row r="11" spans="1:18" x14ac:dyDescent="0.3">
      <c r="E11" s="17" t="s">
        <v>24</v>
      </c>
      <c r="L11" s="17">
        <v>2026</v>
      </c>
      <c r="O11" s="1" t="s">
        <v>44</v>
      </c>
      <c r="P11" s="2"/>
      <c r="Q11" s="2"/>
    </row>
    <row r="12" spans="1:18" x14ac:dyDescent="0.3">
      <c r="E12" s="17" t="s">
        <v>25</v>
      </c>
      <c r="L12" s="17">
        <v>2025</v>
      </c>
      <c r="O12" s="1" t="s">
        <v>46</v>
      </c>
      <c r="P12" s="2"/>
      <c r="Q12" s="2"/>
    </row>
    <row r="13" spans="1:18" x14ac:dyDescent="0.3">
      <c r="E13" s="17" t="s">
        <v>26</v>
      </c>
      <c r="L13" s="17">
        <v>2024</v>
      </c>
      <c r="O13" s="1" t="s">
        <v>47</v>
      </c>
      <c r="P13" s="2"/>
      <c r="Q13" s="2"/>
      <c r="R13" s="2"/>
    </row>
    <row r="14" spans="1:18" x14ac:dyDescent="0.3">
      <c r="L14" s="17">
        <v>2023</v>
      </c>
      <c r="O14" s="1" t="s">
        <v>45</v>
      </c>
      <c r="P14" s="2"/>
      <c r="Q14" s="2"/>
      <c r="R14" s="2"/>
    </row>
    <row r="15" spans="1:18" x14ac:dyDescent="0.3">
      <c r="L15" s="17">
        <v>2022</v>
      </c>
      <c r="O15" s="1" t="s">
        <v>48</v>
      </c>
      <c r="P15" s="2"/>
      <c r="Q15" s="2"/>
      <c r="R15" s="2"/>
    </row>
    <row r="16" spans="1:18" x14ac:dyDescent="0.3">
      <c r="L16" s="17">
        <v>2021</v>
      </c>
      <c r="O16" s="1" t="s">
        <v>49</v>
      </c>
      <c r="P16" s="2"/>
      <c r="Q16" s="2"/>
      <c r="R16" s="2"/>
    </row>
    <row r="17" spans="1:18" x14ac:dyDescent="0.3">
      <c r="L17" s="17">
        <v>2020</v>
      </c>
      <c r="O17" s="1" t="s">
        <v>50</v>
      </c>
      <c r="P17" s="2"/>
      <c r="Q17" s="2"/>
      <c r="R17" s="2"/>
    </row>
    <row r="18" spans="1:18" x14ac:dyDescent="0.3">
      <c r="L18" s="17">
        <v>2019</v>
      </c>
      <c r="O18" s="1" t="s">
        <v>51</v>
      </c>
      <c r="P18" s="2"/>
      <c r="Q18" s="2"/>
      <c r="R18" s="2"/>
    </row>
    <row r="19" spans="1:18" x14ac:dyDescent="0.3">
      <c r="L19" s="17">
        <v>2018</v>
      </c>
      <c r="O19" s="1" t="s">
        <v>52</v>
      </c>
      <c r="P19" s="2"/>
      <c r="Q19" s="2"/>
      <c r="R19" s="2"/>
    </row>
    <row r="20" spans="1:18" x14ac:dyDescent="0.3">
      <c r="L20" s="17">
        <v>2017</v>
      </c>
      <c r="O20" s="1" t="s">
        <v>53</v>
      </c>
      <c r="P20" s="2"/>
      <c r="Q20" s="2"/>
      <c r="R20" s="2"/>
    </row>
    <row r="21" spans="1:18" x14ac:dyDescent="0.3">
      <c r="A21" s="17"/>
      <c r="B21" s="17"/>
      <c r="L21" s="17">
        <v>2016</v>
      </c>
      <c r="O21" s="1" t="s">
        <v>54</v>
      </c>
      <c r="P21" s="2"/>
      <c r="Q21" s="2"/>
      <c r="R21" s="2"/>
    </row>
    <row r="22" spans="1:18" x14ac:dyDescent="0.3">
      <c r="A22" s="17" t="s">
        <v>128</v>
      </c>
      <c r="B22" s="17"/>
      <c r="G22" s="17" t="s">
        <v>27</v>
      </c>
      <c r="L22" s="17">
        <v>2015</v>
      </c>
      <c r="O22" s="1" t="s">
        <v>55</v>
      </c>
      <c r="P22" s="2"/>
      <c r="Q22" s="2"/>
      <c r="R22" s="2"/>
    </row>
    <row r="23" spans="1:18" x14ac:dyDescent="0.3">
      <c r="A23" s="17" t="s">
        <v>130</v>
      </c>
      <c r="B23" s="17"/>
      <c r="G23" s="17" t="s">
        <v>137</v>
      </c>
      <c r="O23" s="1" t="s">
        <v>56</v>
      </c>
      <c r="P23" s="2"/>
      <c r="Q23" s="2"/>
      <c r="R23" s="2"/>
    </row>
    <row r="24" spans="1:18" x14ac:dyDescent="0.3">
      <c r="A24" s="17" t="s">
        <v>117</v>
      </c>
      <c r="B24" s="17"/>
      <c r="G24" s="17" t="s">
        <v>147</v>
      </c>
      <c r="O24" s="1" t="s">
        <v>57</v>
      </c>
      <c r="P24" s="2"/>
      <c r="Q24" s="2"/>
      <c r="R24" s="2"/>
    </row>
    <row r="25" spans="1:18" x14ac:dyDescent="0.3">
      <c r="A25" s="17" t="s">
        <v>129</v>
      </c>
      <c r="B25" s="17"/>
      <c r="G25" s="17" t="s">
        <v>134</v>
      </c>
      <c r="O25" s="1" t="s">
        <v>58</v>
      </c>
      <c r="P25" s="2"/>
      <c r="Q25" s="2"/>
      <c r="R25" s="2"/>
    </row>
    <row r="26" spans="1:18" x14ac:dyDescent="0.3">
      <c r="A26" s="17" t="s">
        <v>131</v>
      </c>
      <c r="B26" s="17"/>
      <c r="O26" s="1" t="s">
        <v>59</v>
      </c>
      <c r="P26" s="2"/>
      <c r="Q26" s="2"/>
      <c r="R26" s="2"/>
    </row>
    <row r="27" spans="1:18" x14ac:dyDescent="0.3">
      <c r="A27" s="17" t="s">
        <v>133</v>
      </c>
      <c r="B27" s="17"/>
      <c r="O27" s="1" t="s">
        <v>60</v>
      </c>
      <c r="P27" s="2"/>
      <c r="Q27" s="2"/>
      <c r="R27" s="2"/>
    </row>
    <row r="28" spans="1:18" x14ac:dyDescent="0.3">
      <c r="A28" s="17" t="s">
        <v>132</v>
      </c>
      <c r="B28" s="17"/>
      <c r="O28" s="1" t="s">
        <v>61</v>
      </c>
      <c r="P28" s="2"/>
      <c r="Q28" s="2"/>
      <c r="R28" s="2"/>
    </row>
    <row r="29" spans="1:18" x14ac:dyDescent="0.3">
      <c r="A29" s="17" t="s">
        <v>135</v>
      </c>
      <c r="B29" s="17"/>
      <c r="O29" s="1" t="s">
        <v>62</v>
      </c>
      <c r="P29" s="2"/>
      <c r="Q29" s="2"/>
      <c r="R29" s="2"/>
    </row>
    <row r="30" spans="1:18" x14ac:dyDescent="0.3">
      <c r="A30" s="17" t="s">
        <v>134</v>
      </c>
      <c r="B30" s="17"/>
      <c r="O30" s="1" t="s">
        <v>63</v>
      </c>
      <c r="P30" s="2"/>
      <c r="Q30" s="2"/>
      <c r="R30" s="2"/>
    </row>
    <row r="31" spans="1:18" x14ac:dyDescent="0.3">
      <c r="O31" s="1" t="s">
        <v>64</v>
      </c>
      <c r="P31" s="2"/>
      <c r="Q31" s="2"/>
      <c r="R31" s="2"/>
    </row>
    <row r="32" spans="1:18" x14ac:dyDescent="0.3">
      <c r="O32" s="1" t="s">
        <v>65</v>
      </c>
      <c r="P32" s="2"/>
      <c r="Q32" s="2"/>
      <c r="R32" s="2"/>
    </row>
    <row r="33" spans="1:18" x14ac:dyDescent="0.3">
      <c r="O33" s="1" t="s">
        <v>66</v>
      </c>
      <c r="P33" s="2"/>
      <c r="Q33" s="2"/>
      <c r="R33" s="2"/>
    </row>
    <row r="34" spans="1:18" x14ac:dyDescent="0.3">
      <c r="O34" s="1" t="s">
        <v>67</v>
      </c>
      <c r="P34" s="2"/>
      <c r="Q34" s="2"/>
      <c r="R34" s="2"/>
    </row>
    <row r="35" spans="1:18" x14ac:dyDescent="0.3">
      <c r="A35" s="17" t="s">
        <v>150</v>
      </c>
      <c r="O35" s="1" t="s">
        <v>68</v>
      </c>
      <c r="P35" s="2"/>
      <c r="Q35" s="2"/>
      <c r="R35" s="2"/>
    </row>
    <row r="36" spans="1:18" x14ac:dyDescent="0.3">
      <c r="A36" s="17" t="s">
        <v>133</v>
      </c>
      <c r="O36" s="1" t="s">
        <v>69</v>
      </c>
      <c r="P36" s="2"/>
      <c r="Q36" s="2"/>
      <c r="R36" s="2"/>
    </row>
    <row r="37" spans="1:18" x14ac:dyDescent="0.3">
      <c r="A37" s="17" t="s">
        <v>132</v>
      </c>
      <c r="O37" s="1" t="s">
        <v>70</v>
      </c>
      <c r="P37" s="2"/>
      <c r="Q37" s="2"/>
      <c r="R37" s="2"/>
    </row>
    <row r="38" spans="1:18" x14ac:dyDescent="0.3">
      <c r="A38" s="17" t="s">
        <v>135</v>
      </c>
      <c r="O38" s="1" t="s">
        <v>71</v>
      </c>
      <c r="P38" s="2"/>
      <c r="Q38" s="2"/>
      <c r="R38" s="2"/>
    </row>
    <row r="39" spans="1:18" x14ac:dyDescent="0.3">
      <c r="A39" s="17" t="s">
        <v>134</v>
      </c>
      <c r="O39" s="1" t="s">
        <v>72</v>
      </c>
      <c r="P39" s="2"/>
      <c r="Q39" s="2"/>
      <c r="R39" s="2"/>
    </row>
    <row r="40" spans="1:18" x14ac:dyDescent="0.3">
      <c r="O40" s="1" t="s">
        <v>73</v>
      </c>
      <c r="P40" s="2"/>
      <c r="Q40" s="2"/>
      <c r="R40" s="2"/>
    </row>
    <row r="41" spans="1:18" x14ac:dyDescent="0.3">
      <c r="O41" s="1" t="s">
        <v>76</v>
      </c>
      <c r="P41" s="2"/>
      <c r="Q41" s="2"/>
      <c r="R41" s="2"/>
    </row>
    <row r="42" spans="1:18" x14ac:dyDescent="0.3">
      <c r="O42" s="1" t="s">
        <v>74</v>
      </c>
      <c r="P42" s="2"/>
      <c r="Q42" s="2"/>
      <c r="R42" s="2"/>
    </row>
    <row r="43" spans="1:18" x14ac:dyDescent="0.3">
      <c r="O43" s="1" t="s">
        <v>75</v>
      </c>
      <c r="P43" s="2"/>
      <c r="Q43" s="2"/>
      <c r="R43" s="2"/>
    </row>
    <row r="44" spans="1:18" x14ac:dyDescent="0.3">
      <c r="O44" s="1" t="s">
        <v>77</v>
      </c>
      <c r="P44" s="2"/>
      <c r="Q44" s="2"/>
      <c r="R44" s="2"/>
    </row>
    <row r="45" spans="1:18" x14ac:dyDescent="0.3">
      <c r="O45" s="1" t="s">
        <v>78</v>
      </c>
      <c r="P45" s="2"/>
      <c r="Q45" s="2"/>
      <c r="R45" s="2"/>
    </row>
    <row r="46" spans="1:18" x14ac:dyDescent="0.3">
      <c r="O46" s="1" t="s">
        <v>79</v>
      </c>
      <c r="P46" s="2"/>
      <c r="Q46" s="2"/>
      <c r="R46" s="2"/>
    </row>
    <row r="47" spans="1:18" x14ac:dyDescent="0.3">
      <c r="O47" s="1" t="s">
        <v>80</v>
      </c>
      <c r="P47" s="2"/>
      <c r="Q47" s="2"/>
      <c r="R47" s="2"/>
    </row>
    <row r="48" spans="1:18" x14ac:dyDescent="0.3">
      <c r="O48" s="1" t="s">
        <v>81</v>
      </c>
      <c r="P48" s="2"/>
      <c r="Q48" s="2"/>
      <c r="R48" s="2"/>
    </row>
    <row r="49" spans="15:18" x14ac:dyDescent="0.3">
      <c r="O49" s="1" t="s">
        <v>82</v>
      </c>
      <c r="P49" s="2"/>
      <c r="Q49" s="2"/>
      <c r="R49" s="2"/>
    </row>
    <row r="50" spans="15:18" x14ac:dyDescent="0.3">
      <c r="O50" s="1" t="s">
        <v>83</v>
      </c>
      <c r="P50" s="2"/>
      <c r="Q50" s="2"/>
      <c r="R50" s="2"/>
    </row>
    <row r="51" spans="15:18" x14ac:dyDescent="0.3">
      <c r="O51" s="1" t="s">
        <v>84</v>
      </c>
      <c r="P51" s="2"/>
      <c r="Q51" s="2"/>
      <c r="R51" s="2"/>
    </row>
    <row r="52" spans="15:18" x14ac:dyDescent="0.3">
      <c r="O52" s="1" t="s">
        <v>85</v>
      </c>
      <c r="P52" s="2"/>
      <c r="Q52" s="2"/>
      <c r="R52" s="2"/>
    </row>
    <row r="53" spans="15:18" x14ac:dyDescent="0.3">
      <c r="O53" s="1" t="s">
        <v>86</v>
      </c>
      <c r="P53" s="2"/>
      <c r="Q53" s="2"/>
      <c r="R53" s="2"/>
    </row>
    <row r="54" spans="15:18" x14ac:dyDescent="0.3">
      <c r="O54" s="1" t="s">
        <v>87</v>
      </c>
      <c r="P54" s="2"/>
      <c r="Q54" s="2"/>
      <c r="R54" s="2"/>
    </row>
    <row r="55" spans="15:18" x14ac:dyDescent="0.3">
      <c r="O55" s="1" t="s">
        <v>88</v>
      </c>
      <c r="P55" s="2"/>
      <c r="Q55" s="2"/>
      <c r="R55" s="2"/>
    </row>
    <row r="56" spans="15:18" x14ac:dyDescent="0.3">
      <c r="O56" s="1" t="s">
        <v>89</v>
      </c>
      <c r="P56" s="2"/>
      <c r="Q56" s="2"/>
      <c r="R56" s="2"/>
    </row>
    <row r="57" spans="15:18" x14ac:dyDescent="0.3">
      <c r="O57" s="1" t="s">
        <v>90</v>
      </c>
      <c r="P57" s="2"/>
      <c r="Q57" s="2"/>
      <c r="R57" s="2"/>
    </row>
    <row r="58" spans="15:18" x14ac:dyDescent="0.3">
      <c r="O58" s="1" t="s">
        <v>91</v>
      </c>
      <c r="P58" s="2"/>
      <c r="Q58" s="2"/>
      <c r="R58" s="2"/>
    </row>
    <row r="59" spans="15:18" x14ac:dyDescent="0.3">
      <c r="O59" s="1" t="s">
        <v>92</v>
      </c>
      <c r="P59" s="2"/>
      <c r="Q59" s="2"/>
      <c r="R59" s="2"/>
    </row>
    <row r="60" spans="15:18" x14ac:dyDescent="0.3">
      <c r="O60" s="1" t="s">
        <v>93</v>
      </c>
      <c r="P60" s="2"/>
      <c r="Q60" s="2"/>
      <c r="R60" s="2"/>
    </row>
    <row r="61" spans="15:18" x14ac:dyDescent="0.3">
      <c r="O61" s="1" t="s">
        <v>94</v>
      </c>
      <c r="P61" s="2"/>
      <c r="Q61" s="2"/>
      <c r="R61" s="2"/>
    </row>
    <row r="62" spans="15:18" x14ac:dyDescent="0.3">
      <c r="O62" s="1" t="s">
        <v>95</v>
      </c>
      <c r="P62" s="2"/>
      <c r="Q62" s="2"/>
      <c r="R62" s="2"/>
    </row>
    <row r="63" spans="15:18" x14ac:dyDescent="0.3">
      <c r="O63" s="1" t="s">
        <v>96</v>
      </c>
      <c r="P63" s="2"/>
      <c r="Q63" s="2"/>
      <c r="R63" s="2"/>
    </row>
    <row r="64" spans="15:18" x14ac:dyDescent="0.3">
      <c r="O64" s="1" t="s">
        <v>97</v>
      </c>
      <c r="P64" s="2"/>
      <c r="Q64" s="2"/>
      <c r="R64" s="2"/>
    </row>
    <row r="65" spans="15:18" x14ac:dyDescent="0.3">
      <c r="O65" s="1" t="s">
        <v>98</v>
      </c>
      <c r="P65" s="2"/>
      <c r="Q65" s="2"/>
      <c r="R65" s="2"/>
    </row>
    <row r="66" spans="15:18" x14ac:dyDescent="0.3">
      <c r="O66" s="1" t="s">
        <v>99</v>
      </c>
      <c r="P66" s="2"/>
      <c r="Q66" s="2"/>
      <c r="R66" s="2"/>
    </row>
    <row r="67" spans="15:18" x14ac:dyDescent="0.3">
      <c r="O67" s="1" t="s">
        <v>100</v>
      </c>
      <c r="P67" s="2"/>
      <c r="Q67" s="2"/>
      <c r="R67" s="2"/>
    </row>
    <row r="68" spans="15:18" x14ac:dyDescent="0.3">
      <c r="O68" s="1" t="s">
        <v>101</v>
      </c>
      <c r="P68" s="2"/>
      <c r="Q68" s="2"/>
      <c r="R68" s="2"/>
    </row>
    <row r="69" spans="15:18" x14ac:dyDescent="0.3">
      <c r="O69" s="1" t="s">
        <v>102</v>
      </c>
      <c r="P69" s="2"/>
      <c r="Q69" s="2"/>
      <c r="R69" s="2"/>
    </row>
    <row r="70" spans="15:18" x14ac:dyDescent="0.3">
      <c r="O70" s="1" t="s">
        <v>103</v>
      </c>
      <c r="P70" s="2"/>
      <c r="Q70" s="2"/>
      <c r="R70" s="2"/>
    </row>
    <row r="71" spans="15:18" x14ac:dyDescent="0.3">
      <c r="O71" s="1" t="s">
        <v>104</v>
      </c>
      <c r="P71" s="2"/>
      <c r="Q71" s="2"/>
      <c r="R71" s="2"/>
    </row>
    <row r="72" spans="15:18" x14ac:dyDescent="0.3">
      <c r="O72" s="1" t="s">
        <v>105</v>
      </c>
      <c r="P72" s="2"/>
      <c r="Q72" s="2"/>
      <c r="R72" s="2"/>
    </row>
    <row r="73" spans="15:18" x14ac:dyDescent="0.3">
      <c r="O73" s="1" t="s">
        <v>106</v>
      </c>
      <c r="P73" s="2"/>
      <c r="Q73" s="2"/>
      <c r="R73" s="2"/>
    </row>
    <row r="74" spans="15:18" x14ac:dyDescent="0.3">
      <c r="O74" s="1" t="s">
        <v>107</v>
      </c>
      <c r="P74" s="2"/>
      <c r="Q74" s="2"/>
      <c r="R74" s="2"/>
    </row>
    <row r="75" spans="15:18" x14ac:dyDescent="0.3">
      <c r="O75" s="1" t="s">
        <v>108</v>
      </c>
      <c r="P75" s="2"/>
      <c r="Q75" s="2"/>
      <c r="R75" s="2"/>
    </row>
    <row r="76" spans="15:18" x14ac:dyDescent="0.3">
      <c r="O76" s="1" t="s">
        <v>109</v>
      </c>
      <c r="P76" s="2"/>
      <c r="Q76" s="2"/>
      <c r="R76" s="2"/>
    </row>
    <row r="77" spans="15:18" x14ac:dyDescent="0.3">
      <c r="O77" s="1" t="s">
        <v>110</v>
      </c>
      <c r="P77" s="2"/>
      <c r="Q77" s="2"/>
      <c r="R77" s="2"/>
    </row>
    <row r="78" spans="15:18" x14ac:dyDescent="0.3">
      <c r="O78" s="1" t="s">
        <v>159</v>
      </c>
      <c r="P78" s="2"/>
      <c r="Q78" s="2"/>
      <c r="R78" s="2"/>
    </row>
    <row r="79" spans="15:18" x14ac:dyDescent="0.3">
      <c r="O79" s="1" t="s">
        <v>160</v>
      </c>
    </row>
  </sheetData>
  <sheetProtection algorithmName="SHA-512" hashValue="9UKLbej99rnxeu03RoiqJTE/UwPM/6HsiM0mHW0zd2UB7nlr5Svhkqev/2ZrhDq1/dHowxgtm21TuqgvXOVj+w==" saltValue="X13Aq228d6+nIUY6ICaczw==" spinCount="100000" sheet="1" objects="1" scenarios="1"/>
  <sortState xmlns:xlrd2="http://schemas.microsoft.com/office/spreadsheetml/2017/richdata2" ref="A22:A30">
    <sortCondition ref="A22:A30"/>
  </sortState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MAPA CONTROLE-PF</vt:lpstr>
      <vt:lpstr>Planilha1</vt:lpstr>
      <vt:lpstr>'MAPA CONTROLE-PF'!Area_de_impressao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</dc:creator>
  <dc:description/>
  <cp:lastModifiedBy>Laura Esteves Furbino</cp:lastModifiedBy>
  <cp:revision>8</cp:revision>
  <cp:lastPrinted>2024-06-28T15:33:05Z</cp:lastPrinted>
  <dcterms:created xsi:type="dcterms:W3CDTF">2011-07-28T01:00:51Z</dcterms:created>
  <dcterms:modified xsi:type="dcterms:W3CDTF">2025-03-17T12:34:42Z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